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2010-2012'!$12:$12</definedName>
  </definedNames>
  <calcPr fullCalcOnLoad="1"/>
</workbook>
</file>

<file path=xl/sharedStrings.xml><?xml version="1.0" encoding="utf-8"?>
<sst xmlns="http://schemas.openxmlformats.org/spreadsheetml/2006/main" count="1543" uniqueCount="893">
  <si>
    <t xml:space="preserve">                                                                                 Думы от 27.01.2010  № 85/1758</t>
  </si>
  <si>
    <t xml:space="preserve">000 2 02 02089 00 0000 151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</si>
  <si>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</si>
  <si>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000 2 02 02089 04 0000 151   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</si>
  <si>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</si>
  <si>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</si>
  <si>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</si>
  <si>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</si>
  <si>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</si>
  <si>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</si>
  <si>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</si>
  <si>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</si>
  <si>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</si>
  <si>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</si>
  <si>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</si>
  <si>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</si>
  <si>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</si>
  <si>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</si>
  <si>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</si>
  <si>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</si>
  <si>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</si>
  <si>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</si>
  <si>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</si>
  <si>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</si>
  <si>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</si>
  <si>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</si>
  <si>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</si>
  <si>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</si>
  <si>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</si>
  <si>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</si>
  <si>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</si>
  <si>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</si>
  <si>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</si>
  <si>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</si>
  <si>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</si>
  <si>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</si>
  <si>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</si>
  <si>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</si>
  <si>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</si>
  <si>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</si>
  <si>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</si>
  <si>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</si>
  <si>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</si>
  <si>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</si>
  <si>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</si>
  <si>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</si>
  <si>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</si>
  <si>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</si>
  <si>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</si>
  <si>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</si>
  <si>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</si>
  <si>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</si>
  <si>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</si>
  <si>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</si>
  <si>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</si>
  <si>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</si>
  <si>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</si>
  <si>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</si>
  <si>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</si>
  <si>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</si>
  <si>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</si>
  <si>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</si>
  <si>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</si>
  <si>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</si>
  <si>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</si>
  <si>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</si>
  <si>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</si>
  <si>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</si>
  <si>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</si>
  <si>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</si>
  <si>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</si>
  <si>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</si>
  <si>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</si>
  <si>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</si>
  <si>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</si>
  <si>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</si>
  <si>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</si>
  <si>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</si>
  <si>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</si>
  <si>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</si>
  <si>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</si>
  <si>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</si>
  <si>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</si>
  <si>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</si>
  <si>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</si>
  <si>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</si>
  <si>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</si>
  <si>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</si>
  <si>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</si>
  <si>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</si>
  <si>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</si>
  <si>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</si>
  <si>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</si>
  <si>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</si>
  <si>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</si>
  <si>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</si>
  <si>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</si>
  <si>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</si>
  <si>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</si>
  <si>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</si>
  <si>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</si>
  <si>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</si>
  <si>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</si>
  <si>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</si>
  <si>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</si>
  <si>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</si>
  <si>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</si>
  <si>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</si>
  <si>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</si>
  <si>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</si>
  <si>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</si>
  <si>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</si>
  <si>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</si>
  <si>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</si>
  <si>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</si>
  <si>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</si>
  <si>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</si>
  <si>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</si>
  <si>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</si>
  <si>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</si>
  <si>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</si>
  <si>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</si>
  <si>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</si>
  <si>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</si>
  <si>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</si>
  <si>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</si>
  <si>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</si>
  <si>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</si>
  <si>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</si>
  <si>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</si>
  <si>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</si>
  <si>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</si>
  <si>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</si>
  <si>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</si>
  <si>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</si>
  <si>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</si>
  <si>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</si>
  <si>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</si>
  <si>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</si>
  <si>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</si>
  <si>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</si>
  <si>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</si>
  <si>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</si>
  <si>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</si>
  <si>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</si>
  <si>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</si>
  <si>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</si>
  <si>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</si>
  <si>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</si>
  <si>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</si>
  <si>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</si>
  <si>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</si>
  <si>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</si>
  <si>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</si>
  <si>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</si>
  <si>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</si>
  <si>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</si>
  <si>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</si>
  <si>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</si>
  <si>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</si>
  <si>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</si>
  <si>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</si>
  <si>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</si>
  <si>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</si>
  <si>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</si>
  <si>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</si>
  <si>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</si>
  <si>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</si>
  <si>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</si>
  <si>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</si>
  <si>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</si>
  <si>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</si>
  <si>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</si>
  <si>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</si>
  <si>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</si>
  <si>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</si>
  <si>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</si>
  <si>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</si>
  <si>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</si>
  <si>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</si>
  <si>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</si>
  <si>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</si>
  <si>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</si>
  <si>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</si>
  <si>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</si>
  <si>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</si>
  <si>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</si>
  <si>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</si>
  <si>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</si>
  <si>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</si>
  <si>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</si>
  <si>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</si>
  <si>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</si>
  <si>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</si>
  <si>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</si>
  <si>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</si>
  <si>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</si>
  <si>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</si>
  <si>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</si>
  <si>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</si>
  <si>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</si>
  <si>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</si>
  <si>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</si>
  <si>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</si>
  <si>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</si>
  <si>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</si>
  <si>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</si>
  <si>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</si>
  <si>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</si>
  <si>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</si>
  <si>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</si>
  <si>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</si>
  <si>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</si>
  <si>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</si>
  <si>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</si>
  <si>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</si>
  <si>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</si>
  <si>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</si>
  <si>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</si>
  <si>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</si>
  <si>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</si>
  <si>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</si>
  <si>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</si>
  <si>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</si>
  <si>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</si>
  <si>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</si>
  <si>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</si>
  <si>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</si>
  <si>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</si>
  <si>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</si>
  <si>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</si>
  <si>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</si>
  <si>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</si>
  <si>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</si>
  <si>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</si>
  <si>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</si>
  <si>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</si>
  <si>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</si>
  <si>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</si>
  <si>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</si>
  <si>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</si>
  <si>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</si>
  <si>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</si>
  <si>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</si>
  <si>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</si>
  <si>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</si>
  <si>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</si>
  <si>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</si>
  <si>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</si>
  <si>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</si>
  <si>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</si>
  <si>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</si>
  <si>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</si>
  <si>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</si>
  <si>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</si>
  <si>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</si>
  <si>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</si>
  <si>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</si>
  <si>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</si>
  <si>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</si>
  <si>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</si>
  <si>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</si>
  <si>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</si>
  <si>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</si>
  <si>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</si>
  <si>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</si>
  <si>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</si>
  <si>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</si>
  <si>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</si>
  <si>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</si>
  <si>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</si>
  <si>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</si>
  <si>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</si>
  <si>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</si>
  <si>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</si>
  <si>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</si>
  <si>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</si>
  <si>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</si>
  <si>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</si>
  <si>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</si>
  <si>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</si>
  <si>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</si>
  <si>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</si>
  <si>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</si>
  <si>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</si>
  <si>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</si>
  <si>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</si>
  <si>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</si>
  <si>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</si>
  <si>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</si>
  <si>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</si>
  <si>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</si>
  <si>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</si>
  <si>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</si>
  <si>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</si>
  <si>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</si>
  <si>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</si>
  <si>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</si>
  <si>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</si>
  <si>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</si>
  <si>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</si>
  <si>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</si>
  <si>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</si>
  <si>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</si>
  <si>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</si>
  <si>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</si>
  <si>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</si>
  <si>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</si>
  <si>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</si>
  <si>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</si>
  <si>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</si>
  <si>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</si>
  <si>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</si>
  <si>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</si>
  <si>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</si>
  <si>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</si>
  <si>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</si>
  <si>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</si>
  <si>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</si>
  <si>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</si>
  <si>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</si>
  <si>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</si>
  <si>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</si>
  <si>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</si>
  <si>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</si>
  <si>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</si>
  <si>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</si>
  <si>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</si>
  <si>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</si>
  <si>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</si>
  <si>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</si>
  <si>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</si>
  <si>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 xml:space="preserve">                                                   Приложение  3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</si>
  <si>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</si>
  <si>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</si>
  <si>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</si>
  <si>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</si>
  <si>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</si>
  <si>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</si>
  <si>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</si>
  <si>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</si>
  <si>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</si>
  <si>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</si>
  <si>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</si>
  <si>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</si>
  <si>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</si>
  <si>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</si>
  <si>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</si>
  <si>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</si>
  <si>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</si>
  <si>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</si>
  <si>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</si>
  <si>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</si>
  <si>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</si>
  <si>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</si>
  <si>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</si>
  <si>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</si>
  <si>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</si>
  <si>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</si>
  <si>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</si>
  <si>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</si>
  <si>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</si>
  <si>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</si>
  <si>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</si>
  <si>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</si>
  <si>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</si>
  <si>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</si>
  <si>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</si>
  <si>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</si>
  <si>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</si>
  <si>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</si>
  <si>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</si>
  <si>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</si>
  <si>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</si>
  <si>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</si>
  <si>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</si>
  <si>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</si>
  <si>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</si>
  <si>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</si>
  <si>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</si>
  <si>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</si>
  <si>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</si>
  <si>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</si>
  <si>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</si>
  <si>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</si>
  <si>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</si>
  <si>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</si>
  <si>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</si>
  <si>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</si>
  <si>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</si>
  <si>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</si>
  <si>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</si>
  <si>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</si>
  <si>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</si>
  <si>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</si>
  <si>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</si>
  <si>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</si>
  <si>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</si>
  <si>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</si>
  <si>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</si>
  <si>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</si>
  <si>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</si>
  <si>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</si>
  <si>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</si>
  <si>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</si>
  <si>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</si>
  <si>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</si>
  <si>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</si>
  <si>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</si>
  <si>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</si>
  <si>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</si>
  <si>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</si>
  <si>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</si>
  <si>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</si>
  <si>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</si>
  <si>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</si>
  <si>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</si>
  <si>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</si>
  <si>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</si>
  <si>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</si>
  <si>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</si>
  <si>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</si>
  <si>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</si>
  <si>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</si>
  <si>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</si>
  <si>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</si>
  <si>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</si>
  <si>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</si>
  <si>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</si>
  <si>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</si>
  <si>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</si>
  <si>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</si>
  <si>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</si>
  <si>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</si>
  <si>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</si>
  <si>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</si>
  <si>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</si>
  <si>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</si>
  <si>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</si>
  <si>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</si>
  <si>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</si>
  <si>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</si>
  <si>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Наименование групп, подгрупп и статей
классификации доходов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</si>
  <si>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</si>
  <si>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</si>
  <si>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</si>
  <si>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</si>
  <si>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</si>
  <si>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</si>
  <si>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</si>
  <si>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</si>
  <si>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</si>
  <si>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</si>
  <si>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</si>
  <si>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</si>
  <si>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</si>
  <si>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</si>
  <si>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</si>
  <si>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</si>
  <si>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</si>
  <si>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</si>
  <si>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</si>
  <si>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</si>
  <si>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</si>
  <si>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</si>
  <si>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</si>
  <si>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</si>
  <si>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</si>
  <si>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</si>
  <si>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</si>
  <si>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</si>
  <si>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</si>
  <si>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</si>
  <si>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</si>
  <si>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</si>
  <si>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</si>
  <si>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</si>
  <si>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</si>
  <si>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</si>
  <si>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</si>
  <si>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                                                                           Думы от 16.12.2009 №83/1697</t>
  </si>
  <si>
    <t xml:space="preserve">                                                   Приложение  2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</si>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</sst>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3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19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19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23" fillId="0" borderId="7" xfId="0" applyFont="1" applyBorder="1" applyAlignment="1">
      <alignment horizontal="left" vertical="justify"/>
    </xf>
    <xf numFmtId="0" fontId="23" fillId="0" borderId="4" xfId="0" applyFont="1" applyBorder="1" applyAlignment="1">
      <alignment horizontal="left" vertical="justify"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0" fontId="1" fillId="0" borderId="4" xfId="0" applyFont="1" applyBorder="1" applyAlignment="1">
      <alignment horizontal="justify" wrapText="1"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26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24" fillId="0" borderId="3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0" fontId="16" fillId="0" borderId="7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horizontal="justify" wrapText="1"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180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5" t="s">
        <v>165</v>
      </c>
      <c r="D1" s="275"/>
      <c r="E1" s="275"/>
      <c r="F1" s="2"/>
      <c r="G1" s="40"/>
    </row>
    <row r="2" spans="1:7" ht="23.25">
      <c r="A2" s="2"/>
      <c r="B2" s="2"/>
      <c r="C2" s="275" t="s">
        <v>166</v>
      </c>
      <c r="D2" s="275"/>
      <c r="E2" s="275"/>
      <c r="F2" s="2"/>
      <c r="G2" s="40"/>
    </row>
    <row r="3" spans="1:7" ht="23.25">
      <c r="A3" s="2"/>
      <c r="B3" s="2"/>
      <c r="C3" s="275" t="s">
        <v>167</v>
      </c>
      <c r="D3" s="275"/>
      <c r="E3" s="275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76" t="s">
        <v>17</v>
      </c>
      <c r="B5" s="276"/>
      <c r="C5" s="276"/>
      <c r="D5" s="276"/>
      <c r="E5" s="276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4" t="s">
        <v>168</v>
      </c>
      <c r="E7" s="274"/>
      <c r="F7" s="4"/>
      <c r="G7" s="44"/>
      <c r="H7" s="18" t="s">
        <v>412</v>
      </c>
      <c r="I7" s="10"/>
      <c r="J7" s="10"/>
      <c r="K7" s="10"/>
    </row>
    <row r="8" spans="1:13" ht="39" customHeight="1">
      <c r="A8" s="11" t="s">
        <v>169</v>
      </c>
      <c r="B8" s="12" t="s">
        <v>170</v>
      </c>
      <c r="C8" s="12" t="s">
        <v>171</v>
      </c>
      <c r="D8" s="12" t="s">
        <v>172</v>
      </c>
      <c r="E8" s="13" t="s">
        <v>830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173</v>
      </c>
      <c r="B9" s="234" t="s">
        <v>174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175</v>
      </c>
      <c r="B10" s="243" t="s">
        <v>176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177</v>
      </c>
      <c r="B11" s="243" t="s">
        <v>178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179</v>
      </c>
      <c r="B12" s="243" t="s">
        <v>180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410</v>
      </c>
      <c r="B13" s="243" t="s">
        <v>411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181</v>
      </c>
      <c r="B14" s="243" t="s">
        <v>182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183</v>
      </c>
      <c r="B15" s="243" t="s">
        <v>184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185</v>
      </c>
      <c r="B16" s="243" t="s">
        <v>186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187</v>
      </c>
      <c r="B17" s="243" t="s">
        <v>188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189</v>
      </c>
      <c r="B18" s="243" t="s">
        <v>190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191</v>
      </c>
      <c r="B19" s="244" t="s">
        <v>192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193</v>
      </c>
      <c r="B20" s="244" t="s">
        <v>194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195</v>
      </c>
      <c r="B21" s="244" t="s">
        <v>196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197</v>
      </c>
      <c r="B22" s="244" t="s">
        <v>198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413</v>
      </c>
      <c r="B23" s="244" t="s">
        <v>414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199</v>
      </c>
      <c r="B24" s="244" t="s">
        <v>200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201</v>
      </c>
      <c r="B25" s="244" t="s">
        <v>202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203</v>
      </c>
      <c r="B26" s="244" t="s">
        <v>204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205</v>
      </c>
      <c r="B27" s="244" t="s">
        <v>206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207</v>
      </c>
      <c r="B28" s="244" t="s">
        <v>208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209</v>
      </c>
      <c r="B29" s="244" t="s">
        <v>210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211</v>
      </c>
      <c r="B30" s="244" t="s">
        <v>212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213</v>
      </c>
      <c r="B31" s="244" t="s">
        <v>214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215</v>
      </c>
      <c r="B32" s="244" t="s">
        <v>216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217</v>
      </c>
      <c r="B33" s="244" t="s">
        <v>218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219</v>
      </c>
      <c r="B34" s="244" t="s">
        <v>220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221</v>
      </c>
      <c r="B35" s="244" t="s">
        <v>222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223</v>
      </c>
      <c r="B36" s="244" t="s">
        <v>224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225</v>
      </c>
      <c r="B37" s="243" t="s">
        <v>226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227</v>
      </c>
      <c r="B38" s="243" t="s">
        <v>228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229</v>
      </c>
      <c r="B39" s="243" t="s">
        <v>230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231</v>
      </c>
      <c r="B40" s="243" t="s">
        <v>232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233</v>
      </c>
      <c r="B41" s="246" t="s">
        <v>234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235</v>
      </c>
      <c r="B42" s="243" t="s">
        <v>236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237</v>
      </c>
      <c r="B43" s="243" t="s">
        <v>238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239</v>
      </c>
      <c r="B44" s="243" t="s">
        <v>240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241</v>
      </c>
      <c r="B45" s="243" t="s">
        <v>242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243</v>
      </c>
      <c r="B46" s="243" t="s">
        <v>244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16</v>
      </c>
      <c r="B47" s="243" t="s">
        <v>245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246</v>
      </c>
      <c r="B48" s="243" t="s">
        <v>247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248</v>
      </c>
      <c r="B49" s="243" t="s">
        <v>249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250</v>
      </c>
      <c r="B50" s="243" t="s">
        <v>253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254</v>
      </c>
      <c r="B51" s="243" t="s">
        <v>255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256</v>
      </c>
      <c r="B52" s="243" t="s">
        <v>257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258</v>
      </c>
      <c r="B53" s="243" t="s">
        <v>259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260</v>
      </c>
      <c r="B54" s="243" t="s">
        <v>261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262</v>
      </c>
      <c r="B55" s="243" t="s">
        <v>263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264</v>
      </c>
      <c r="B56" s="243" t="s">
        <v>265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266</v>
      </c>
      <c r="B57" s="243" t="s">
        <v>267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269</v>
      </c>
      <c r="B58" s="243" t="s">
        <v>270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271</v>
      </c>
      <c r="B59" s="243" t="s">
        <v>272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645</v>
      </c>
      <c r="B60" s="243" t="s">
        <v>648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646</v>
      </c>
      <c r="B61" s="243" t="s">
        <v>649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647</v>
      </c>
      <c r="B62" s="243" t="s">
        <v>715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273</v>
      </c>
      <c r="B63" s="243" t="s">
        <v>274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251</v>
      </c>
      <c r="B64" s="241" t="s">
        <v>736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252</v>
      </c>
      <c r="B65" s="241" t="s">
        <v>719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275</v>
      </c>
      <c r="B66" s="241" t="s">
        <v>276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277</v>
      </c>
      <c r="B67" s="243" t="s">
        <v>278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279</v>
      </c>
      <c r="B68" s="243" t="s">
        <v>280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281</v>
      </c>
      <c r="B69" s="243" t="s">
        <v>282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824</v>
      </c>
      <c r="B70" s="243" t="s">
        <v>827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825</v>
      </c>
      <c r="B71" s="243" t="s">
        <v>828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826</v>
      </c>
      <c r="B72" s="243" t="s">
        <v>829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283</v>
      </c>
      <c r="B73" s="243" t="s">
        <v>284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285</v>
      </c>
      <c r="B74" s="243" t="s">
        <v>286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287</v>
      </c>
      <c r="B75" s="243" t="s">
        <v>288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820</v>
      </c>
      <c r="B76" s="243" t="s">
        <v>817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314</v>
      </c>
      <c r="B77" s="243" t="s">
        <v>818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315</v>
      </c>
      <c r="B78" s="243" t="s">
        <v>819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289</v>
      </c>
      <c r="B79" s="243" t="s">
        <v>290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291</v>
      </c>
      <c r="B80" s="243" t="s">
        <v>292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293</v>
      </c>
      <c r="B81" s="243" t="s">
        <v>294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295</v>
      </c>
      <c r="B82" s="243" t="s">
        <v>296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297</v>
      </c>
      <c r="B83" s="243" t="s">
        <v>298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299</v>
      </c>
      <c r="B84" s="243" t="s">
        <v>300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301</v>
      </c>
      <c r="B85" s="243" t="s">
        <v>268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302</v>
      </c>
      <c r="B86" s="243" t="s">
        <v>303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304</v>
      </c>
      <c r="B87" s="243" t="s">
        <v>305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306</v>
      </c>
      <c r="B88" s="243" t="s">
        <v>307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308</v>
      </c>
      <c r="B89" s="243" t="s">
        <v>309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821</v>
      </c>
      <c r="B90" s="243" t="s">
        <v>822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823</v>
      </c>
      <c r="B91" s="243" t="s">
        <v>846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310</v>
      </c>
      <c r="B92" s="243" t="s">
        <v>311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312</v>
      </c>
      <c r="B93" s="243" t="s">
        <v>313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316</v>
      </c>
      <c r="B94" s="243" t="s">
        <v>317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318</v>
      </c>
      <c r="B95" s="243" t="s">
        <v>319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320</v>
      </c>
      <c r="B96" s="243" t="s">
        <v>321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322</v>
      </c>
      <c r="B97" s="243" t="s">
        <v>323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324</v>
      </c>
      <c r="B98" s="243" t="s">
        <v>325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326</v>
      </c>
      <c r="B99" s="243" t="s">
        <v>327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328</v>
      </c>
      <c r="B100" s="243" t="s">
        <v>329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330</v>
      </c>
      <c r="B101" s="243" t="s">
        <v>357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358</v>
      </c>
      <c r="B102" s="243" t="s">
        <v>359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360</v>
      </c>
      <c r="B103" s="243" t="s">
        <v>361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362</v>
      </c>
      <c r="B104" s="243" t="s">
        <v>363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364</v>
      </c>
      <c r="B105" s="243" t="s">
        <v>365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366</v>
      </c>
      <c r="B106" s="235" t="s">
        <v>367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368</v>
      </c>
      <c r="B107" s="235" t="s">
        <v>369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370</v>
      </c>
      <c r="B108" s="235" t="s">
        <v>371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372</v>
      </c>
      <c r="B109" s="235" t="s">
        <v>373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374</v>
      </c>
      <c r="B110" s="235" t="s">
        <v>375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376</v>
      </c>
      <c r="B111" s="235" t="s">
        <v>377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378</v>
      </c>
      <c r="B112" s="235" t="s">
        <v>379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380</v>
      </c>
      <c r="B113" s="235" t="s">
        <v>381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382</v>
      </c>
      <c r="B114" s="235" t="s">
        <v>383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384</v>
      </c>
      <c r="B115" s="235" t="s">
        <v>385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386</v>
      </c>
      <c r="B116" s="235" t="s">
        <v>387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388</v>
      </c>
      <c r="B117" s="236" t="s">
        <v>389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390</v>
      </c>
      <c r="B118" s="236" t="s">
        <v>391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392</v>
      </c>
      <c r="B119" s="236" t="s">
        <v>393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394</v>
      </c>
      <c r="B120" s="236" t="s">
        <v>395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396</v>
      </c>
      <c r="B121" s="236" t="s">
        <v>397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398</v>
      </c>
      <c r="B122" s="236" t="s">
        <v>399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400</v>
      </c>
      <c r="B123" s="236" t="s">
        <v>401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402</v>
      </c>
      <c r="B124" s="236" t="s">
        <v>403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404</v>
      </c>
      <c r="B125" s="236" t="s">
        <v>405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406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407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408</v>
      </c>
      <c r="B129" s="8"/>
      <c r="C129" s="8"/>
      <c r="D129" s="8"/>
      <c r="E129" s="8" t="s">
        <v>409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415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317" t="s">
        <v>416</v>
      </c>
      <c r="E2" s="326" t="s">
        <v>417</v>
      </c>
      <c r="F2" s="326" t="s">
        <v>418</v>
      </c>
      <c r="G2" s="329" t="s">
        <v>419</v>
      </c>
      <c r="H2" s="330"/>
      <c r="I2" s="331"/>
      <c r="J2" s="54" t="s">
        <v>420</v>
      </c>
      <c r="K2" s="54" t="s">
        <v>421</v>
      </c>
      <c r="L2" s="54" t="s">
        <v>422</v>
      </c>
      <c r="M2" s="54" t="s">
        <v>423</v>
      </c>
      <c r="N2" s="54" t="s">
        <v>424</v>
      </c>
      <c r="O2" s="55"/>
      <c r="P2" s="55"/>
      <c r="Q2" s="54" t="s">
        <v>425</v>
      </c>
      <c r="R2" s="54" t="s">
        <v>426</v>
      </c>
      <c r="S2" s="56" t="s">
        <v>427</v>
      </c>
      <c r="T2" s="334" t="s">
        <v>428</v>
      </c>
      <c r="U2" s="54" t="s">
        <v>429</v>
      </c>
      <c r="V2" s="54" t="s">
        <v>430</v>
      </c>
      <c r="W2" s="334" t="s">
        <v>431</v>
      </c>
      <c r="X2" s="54" t="s">
        <v>422</v>
      </c>
      <c r="Y2" s="54" t="s">
        <v>432</v>
      </c>
      <c r="Z2" s="334" t="s">
        <v>433</v>
      </c>
      <c r="AA2" s="334" t="s">
        <v>434</v>
      </c>
      <c r="AB2" s="54" t="s">
        <v>435</v>
      </c>
      <c r="AC2" s="55"/>
      <c r="AD2" s="55"/>
      <c r="AE2" s="54" t="s">
        <v>429</v>
      </c>
      <c r="AF2" s="332" t="s">
        <v>436</v>
      </c>
      <c r="AG2" s="54" t="s">
        <v>422</v>
      </c>
      <c r="AH2" s="54" t="s">
        <v>429</v>
      </c>
      <c r="AI2" s="56" t="s">
        <v>437</v>
      </c>
      <c r="AJ2" s="54" t="s">
        <v>422</v>
      </c>
      <c r="AK2" s="54" t="s">
        <v>422</v>
      </c>
      <c r="AL2" s="54" t="s">
        <v>438</v>
      </c>
      <c r="AM2" s="55"/>
      <c r="AN2" s="55"/>
      <c r="AO2" s="54" t="s">
        <v>425</v>
      </c>
      <c r="AP2" s="56" t="s">
        <v>439</v>
      </c>
      <c r="AQ2" s="54" t="s">
        <v>422</v>
      </c>
      <c r="AR2" s="54" t="s">
        <v>429</v>
      </c>
      <c r="AS2" s="54" t="s">
        <v>422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440</v>
      </c>
      <c r="B3" s="59" t="s">
        <v>170</v>
      </c>
      <c r="C3" s="59"/>
      <c r="D3" s="318"/>
      <c r="E3" s="327"/>
      <c r="F3" s="328"/>
      <c r="G3" s="54" t="s">
        <v>441</v>
      </c>
      <c r="H3" s="54" t="s">
        <v>443</v>
      </c>
      <c r="I3" s="54" t="s">
        <v>444</v>
      </c>
      <c r="J3" s="54" t="s">
        <v>445</v>
      </c>
      <c r="K3" s="54" t="s">
        <v>446</v>
      </c>
      <c r="L3" s="54" t="s">
        <v>447</v>
      </c>
      <c r="M3" s="54" t="s">
        <v>448</v>
      </c>
      <c r="N3" s="54" t="s">
        <v>449</v>
      </c>
      <c r="O3" s="54" t="s">
        <v>450</v>
      </c>
      <c r="P3" s="54" t="s">
        <v>451</v>
      </c>
      <c r="Q3" s="54" t="s">
        <v>452</v>
      </c>
      <c r="R3" s="54" t="s">
        <v>453</v>
      </c>
      <c r="S3" s="54" t="s">
        <v>454</v>
      </c>
      <c r="T3" s="335"/>
      <c r="U3" s="54" t="s">
        <v>455</v>
      </c>
      <c r="V3" s="54" t="s">
        <v>456</v>
      </c>
      <c r="W3" s="335"/>
      <c r="X3" s="54" t="s">
        <v>457</v>
      </c>
      <c r="Y3" s="54" t="s">
        <v>448</v>
      </c>
      <c r="Z3" s="335"/>
      <c r="AA3" s="335"/>
      <c r="AB3" s="54" t="s">
        <v>458</v>
      </c>
      <c r="AC3" s="54" t="s">
        <v>459</v>
      </c>
      <c r="AD3" s="54" t="s">
        <v>460</v>
      </c>
      <c r="AE3" s="54" t="s">
        <v>461</v>
      </c>
      <c r="AF3" s="333"/>
      <c r="AG3" s="54" t="s">
        <v>462</v>
      </c>
      <c r="AH3" s="54" t="s">
        <v>463</v>
      </c>
      <c r="AI3" s="54" t="s">
        <v>463</v>
      </c>
      <c r="AJ3" s="54" t="s">
        <v>464</v>
      </c>
      <c r="AK3" s="54" t="s">
        <v>465</v>
      </c>
      <c r="AL3" s="54" t="s">
        <v>466</v>
      </c>
      <c r="AM3" s="54" t="s">
        <v>467</v>
      </c>
      <c r="AN3" s="54" t="s">
        <v>468</v>
      </c>
      <c r="AO3" s="54" t="s">
        <v>469</v>
      </c>
      <c r="AP3" s="54" t="s">
        <v>469</v>
      </c>
      <c r="AQ3" s="54" t="s">
        <v>470</v>
      </c>
      <c r="AR3" s="54" t="s">
        <v>471</v>
      </c>
      <c r="AS3" s="54" t="s">
        <v>448</v>
      </c>
      <c r="AT3" s="19" t="s">
        <v>472</v>
      </c>
      <c r="AU3" s="60" t="s">
        <v>448</v>
      </c>
      <c r="AV3" s="8"/>
      <c r="AW3" s="8"/>
      <c r="AX3" s="8"/>
      <c r="AY3" s="8"/>
      <c r="AZ3" s="8"/>
      <c r="BA3" s="8"/>
      <c r="BB3" s="8"/>
    </row>
    <row r="4" spans="1:54" ht="19.5" customHeight="1">
      <c r="A4" s="285" t="s">
        <v>473</v>
      </c>
      <c r="B4" s="325" t="s">
        <v>474</v>
      </c>
      <c r="C4" s="54" t="s">
        <v>475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87"/>
      <c r="B5" s="287"/>
      <c r="C5" s="54" t="s">
        <v>476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87"/>
      <c r="B6" s="287"/>
      <c r="C6" s="69" t="s">
        <v>477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85" t="s">
        <v>478</v>
      </c>
      <c r="B7" s="300" t="s">
        <v>176</v>
      </c>
      <c r="C7" s="54" t="s">
        <v>475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87"/>
      <c r="B8" s="287"/>
      <c r="C8" s="54" t="s">
        <v>476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87"/>
      <c r="B9" s="287"/>
      <c r="C9" s="69" t="s">
        <v>477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319" t="s">
        <v>479</v>
      </c>
      <c r="B10" s="322" t="s">
        <v>482</v>
      </c>
      <c r="C10" s="49" t="s">
        <v>475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320"/>
      <c r="B11" s="323"/>
      <c r="C11" s="49" t="s">
        <v>476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321"/>
      <c r="B12" s="324"/>
      <c r="C12" s="49" t="s">
        <v>483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484</v>
      </c>
      <c r="B13" s="81" t="s">
        <v>485</v>
      </c>
      <c r="C13" s="49" t="s">
        <v>476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85" t="s">
        <v>486</v>
      </c>
      <c r="B14" s="271" t="s">
        <v>178</v>
      </c>
      <c r="C14" s="54" t="s">
        <v>475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87"/>
      <c r="B15" s="272"/>
      <c r="C15" s="54" t="s">
        <v>476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87"/>
      <c r="B16" s="272"/>
      <c r="C16" s="69" t="s">
        <v>477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487</v>
      </c>
      <c r="B17" s="90" t="s">
        <v>488</v>
      </c>
      <c r="C17" s="53" t="s">
        <v>477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489</v>
      </c>
      <c r="B18" s="90" t="s">
        <v>490</v>
      </c>
      <c r="C18" s="53" t="s">
        <v>477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491</v>
      </c>
      <c r="B19" s="94" t="s">
        <v>492</v>
      </c>
      <c r="C19" s="53" t="s">
        <v>477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493</v>
      </c>
      <c r="B20" s="94" t="s">
        <v>494</v>
      </c>
      <c r="C20" s="53" t="s">
        <v>477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495</v>
      </c>
      <c r="B21" s="94" t="s">
        <v>496</v>
      </c>
      <c r="C21" s="53" t="s">
        <v>477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497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498</v>
      </c>
      <c r="B22" s="94" t="s">
        <v>499</v>
      </c>
      <c r="C22" s="53" t="s">
        <v>477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497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500</v>
      </c>
      <c r="B23" s="100" t="s">
        <v>190</v>
      </c>
      <c r="C23" s="53" t="s">
        <v>477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497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501</v>
      </c>
      <c r="B24" s="102" t="s">
        <v>502</v>
      </c>
      <c r="C24" s="53" t="s">
        <v>477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503</v>
      </c>
      <c r="B25" s="56" t="s">
        <v>504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505</v>
      </c>
      <c r="B26" s="74" t="s">
        <v>506</v>
      </c>
      <c r="C26" s="54" t="s">
        <v>476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507</v>
      </c>
      <c r="B27" s="82" t="s">
        <v>508</v>
      </c>
      <c r="C27" s="54" t="s">
        <v>476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509</v>
      </c>
      <c r="B28" s="105" t="s">
        <v>510</v>
      </c>
      <c r="C28" s="54" t="s">
        <v>476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511</v>
      </c>
      <c r="B29" s="106" t="s">
        <v>512</v>
      </c>
      <c r="C29" s="54" t="s">
        <v>476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513</v>
      </c>
      <c r="B30" s="106" t="s">
        <v>514</v>
      </c>
      <c r="C30" s="54" t="s">
        <v>476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515</v>
      </c>
      <c r="B31" s="106" t="s">
        <v>516</v>
      </c>
      <c r="C31" s="54" t="s">
        <v>476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517</v>
      </c>
      <c r="B32" s="105" t="s">
        <v>518</v>
      </c>
      <c r="C32" s="54" t="s">
        <v>476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519</v>
      </c>
      <c r="B33" s="82" t="s">
        <v>520</v>
      </c>
      <c r="C33" s="54" t="s">
        <v>476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521</v>
      </c>
      <c r="B34" s="82" t="s">
        <v>522</v>
      </c>
      <c r="C34" s="54" t="s">
        <v>476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523</v>
      </c>
      <c r="B35" s="108" t="s">
        <v>524</v>
      </c>
      <c r="C35" s="54" t="s">
        <v>476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525</v>
      </c>
      <c r="B36" s="108" t="s">
        <v>526</v>
      </c>
      <c r="C36" s="54" t="s">
        <v>476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527</v>
      </c>
      <c r="B37" s="109" t="s">
        <v>528</v>
      </c>
      <c r="C37" s="54" t="s">
        <v>476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529</v>
      </c>
      <c r="B38" s="110" t="s">
        <v>530</v>
      </c>
      <c r="C38" s="54" t="s">
        <v>476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531</v>
      </c>
      <c r="B39" s="110" t="s">
        <v>532</v>
      </c>
      <c r="C39" s="54" t="s">
        <v>476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533</v>
      </c>
      <c r="B40" s="111" t="s">
        <v>534</v>
      </c>
      <c r="C40" s="54" t="s">
        <v>476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535</v>
      </c>
      <c r="B41" s="110" t="s">
        <v>536</v>
      </c>
      <c r="C41" s="54" t="s">
        <v>476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537</v>
      </c>
      <c r="B42" s="110" t="s">
        <v>538</v>
      </c>
      <c r="C42" s="54" t="s">
        <v>476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539</v>
      </c>
      <c r="B43" s="110" t="s">
        <v>540</v>
      </c>
      <c r="C43" s="54" t="s">
        <v>476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85" t="s">
        <v>541</v>
      </c>
      <c r="B44" s="300" t="s">
        <v>192</v>
      </c>
      <c r="C44" s="54" t="s">
        <v>475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308"/>
      <c r="B45" s="308"/>
      <c r="C45" s="54" t="s">
        <v>476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308"/>
      <c r="B46" s="308"/>
      <c r="C46" s="69" t="s">
        <v>477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542</v>
      </c>
      <c r="B47" s="115" t="s">
        <v>194</v>
      </c>
      <c r="C47" s="53" t="s">
        <v>477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543</v>
      </c>
      <c r="B48" s="94" t="s">
        <v>544</v>
      </c>
      <c r="C48" s="53" t="s">
        <v>477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545</v>
      </c>
      <c r="B49" s="94" t="s">
        <v>546</v>
      </c>
      <c r="C49" s="53" t="s">
        <v>477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547</v>
      </c>
      <c r="B50" s="94" t="s">
        <v>548</v>
      </c>
      <c r="C50" s="53" t="s">
        <v>477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497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549</v>
      </c>
      <c r="B51" s="90" t="s">
        <v>550</v>
      </c>
      <c r="C51" s="53" t="s">
        <v>477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316" t="s">
        <v>551</v>
      </c>
      <c r="B52" s="271" t="s">
        <v>552</v>
      </c>
      <c r="C52" s="54" t="s">
        <v>476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316"/>
      <c r="B53" s="271"/>
      <c r="C53" s="53" t="s">
        <v>477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85" t="s">
        <v>553</v>
      </c>
      <c r="B54" s="305" t="s">
        <v>202</v>
      </c>
      <c r="C54" s="54" t="s">
        <v>476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308"/>
      <c r="B55" s="272"/>
      <c r="C55" s="53" t="s">
        <v>477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497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85" t="s">
        <v>554</v>
      </c>
      <c r="B56" s="300" t="s">
        <v>204</v>
      </c>
      <c r="C56" s="54" t="s">
        <v>475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87"/>
      <c r="B57" s="315"/>
      <c r="C57" s="54" t="s">
        <v>476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87"/>
      <c r="B58" s="315"/>
      <c r="C58" s="69" t="s">
        <v>477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555</v>
      </c>
      <c r="B59" s="120" t="s">
        <v>208</v>
      </c>
      <c r="C59" s="53" t="s">
        <v>477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309" t="s">
        <v>556</v>
      </c>
      <c r="B60" s="311" t="s">
        <v>210</v>
      </c>
      <c r="C60" s="54" t="s">
        <v>475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309"/>
      <c r="B61" s="311"/>
      <c r="C61" s="56" t="s">
        <v>476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310"/>
      <c r="B62" s="312"/>
      <c r="C62" s="53" t="s">
        <v>477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313" t="s">
        <v>557</v>
      </c>
      <c r="B63" s="311" t="s">
        <v>558</v>
      </c>
      <c r="C63" s="54" t="s">
        <v>475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314"/>
      <c r="B64" s="312"/>
      <c r="C64" s="56" t="s">
        <v>476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313"/>
      <c r="B65" s="311"/>
      <c r="C65" s="53" t="s">
        <v>477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85" t="s">
        <v>559</v>
      </c>
      <c r="B66" s="305" t="s">
        <v>560</v>
      </c>
      <c r="C66" s="53" t="s">
        <v>476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308"/>
      <c r="B67" s="305"/>
      <c r="C67" s="53" t="s">
        <v>477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561</v>
      </c>
      <c r="B68" s="90" t="s">
        <v>562</v>
      </c>
      <c r="C68" s="56" t="s">
        <v>476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563</v>
      </c>
      <c r="B69" s="90" t="s">
        <v>564</v>
      </c>
      <c r="C69" s="56" t="s">
        <v>476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565</v>
      </c>
      <c r="B70" s="90" t="s">
        <v>566</v>
      </c>
      <c r="C70" s="56" t="s">
        <v>476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567</v>
      </c>
      <c r="B71" s="90" t="s">
        <v>568</v>
      </c>
      <c r="C71" s="56" t="s">
        <v>476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569</v>
      </c>
      <c r="B72" s="90" t="s">
        <v>216</v>
      </c>
      <c r="C72" s="53" t="s">
        <v>477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570</v>
      </c>
      <c r="B73" s="120" t="s">
        <v>220</v>
      </c>
      <c r="C73" s="53" t="s">
        <v>477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571</v>
      </c>
      <c r="B74" s="120" t="s">
        <v>224</v>
      </c>
      <c r="C74" s="53" t="s">
        <v>477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572</v>
      </c>
      <c r="B75" s="121" t="s">
        <v>573</v>
      </c>
      <c r="C75" s="53" t="s">
        <v>476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574</v>
      </c>
      <c r="B76" s="90" t="s">
        <v>575</v>
      </c>
      <c r="C76" s="53" t="s">
        <v>476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576</v>
      </c>
      <c r="B77" s="90" t="s">
        <v>577</v>
      </c>
      <c r="C77" s="53" t="s">
        <v>476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578</v>
      </c>
      <c r="B78" s="90" t="s">
        <v>579</v>
      </c>
      <c r="C78" s="53" t="s">
        <v>476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85" t="s">
        <v>580</v>
      </c>
      <c r="B79" s="300" t="s">
        <v>226</v>
      </c>
      <c r="C79" s="53" t="s">
        <v>475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85"/>
      <c r="B80" s="300"/>
      <c r="C80" s="53" t="s">
        <v>476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85"/>
      <c r="B81" s="300"/>
      <c r="C81" s="69" t="s">
        <v>477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581</v>
      </c>
      <c r="B82" s="82" t="s">
        <v>582</v>
      </c>
      <c r="C82" s="49" t="s">
        <v>476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583</v>
      </c>
      <c r="B83" s="94" t="s">
        <v>584</v>
      </c>
      <c r="C83" s="53" t="s">
        <v>477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585</v>
      </c>
      <c r="B84" s="94" t="s">
        <v>586</v>
      </c>
      <c r="C84" s="53" t="s">
        <v>476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587</v>
      </c>
      <c r="B85" s="94" t="s">
        <v>588</v>
      </c>
      <c r="C85" s="53" t="s">
        <v>476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589</v>
      </c>
      <c r="B86" s="94" t="s">
        <v>590</v>
      </c>
      <c r="C86" s="53" t="s">
        <v>476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591</v>
      </c>
      <c r="B87" s="94" t="s">
        <v>592</v>
      </c>
      <c r="C87" s="53" t="s">
        <v>476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593</v>
      </c>
      <c r="B88" s="94" t="s">
        <v>594</v>
      </c>
      <c r="C88" s="53" t="s">
        <v>476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595</v>
      </c>
      <c r="B89" s="94" t="s">
        <v>596</v>
      </c>
      <c r="C89" s="53" t="s">
        <v>477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597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598</v>
      </c>
      <c r="B90" s="94" t="s">
        <v>599</v>
      </c>
      <c r="C90" s="53" t="s">
        <v>477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600</v>
      </c>
      <c r="B91" s="124" t="s">
        <v>601</v>
      </c>
      <c r="C91" s="53" t="s">
        <v>602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603</v>
      </c>
      <c r="B92" s="94" t="s">
        <v>604</v>
      </c>
      <c r="C92" s="53" t="s">
        <v>477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605</v>
      </c>
      <c r="B93" s="90" t="s">
        <v>606</v>
      </c>
      <c r="C93" s="53" t="s">
        <v>477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497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607</v>
      </c>
      <c r="B94" s="125" t="s">
        <v>608</v>
      </c>
      <c r="C94" s="53" t="s">
        <v>477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497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85" t="s">
        <v>609</v>
      </c>
      <c r="B95" s="300" t="s">
        <v>610</v>
      </c>
      <c r="C95" s="56" t="s">
        <v>475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85"/>
      <c r="B96" s="300"/>
      <c r="C96" s="56" t="s">
        <v>476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85"/>
      <c r="B97" s="300"/>
      <c r="C97" s="69" t="s">
        <v>477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611</v>
      </c>
      <c r="B98" s="94" t="s">
        <v>612</v>
      </c>
      <c r="C98" s="49" t="s">
        <v>476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611</v>
      </c>
      <c r="B99" s="94" t="s">
        <v>612</v>
      </c>
      <c r="C99" s="53" t="s">
        <v>477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613</v>
      </c>
      <c r="B100" s="94" t="s">
        <v>614</v>
      </c>
      <c r="C100" s="49" t="s">
        <v>476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85" t="s">
        <v>615</v>
      </c>
      <c r="B101" s="305" t="s">
        <v>616</v>
      </c>
      <c r="C101" s="56" t="s">
        <v>476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87"/>
      <c r="B102" s="305"/>
      <c r="C102" s="53" t="s">
        <v>477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85" t="s">
        <v>617</v>
      </c>
      <c r="B103" s="305" t="s">
        <v>618</v>
      </c>
      <c r="C103" s="53" t="s">
        <v>475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85"/>
      <c r="B104" s="305"/>
      <c r="C104" s="53" t="s">
        <v>476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85"/>
      <c r="B105" s="305"/>
      <c r="C105" s="49" t="s">
        <v>477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619</v>
      </c>
      <c r="B106" s="108" t="s">
        <v>620</v>
      </c>
      <c r="C106" s="53" t="s">
        <v>477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621</v>
      </c>
      <c r="B107" s="94" t="s">
        <v>622</v>
      </c>
      <c r="C107" s="53" t="s">
        <v>476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91" t="s">
        <v>623</v>
      </c>
      <c r="B108" s="267" t="s">
        <v>624</v>
      </c>
      <c r="C108" s="53" t="s">
        <v>476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78"/>
      <c r="B109" s="307"/>
      <c r="C109" s="53" t="s">
        <v>477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625</v>
      </c>
      <c r="B110" s="94" t="s">
        <v>626</v>
      </c>
      <c r="C110" s="53" t="s">
        <v>477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627</v>
      </c>
      <c r="B111" s="94" t="s">
        <v>628</v>
      </c>
      <c r="C111" s="53" t="s">
        <v>476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629</v>
      </c>
      <c r="B112" s="94" t="s">
        <v>630</v>
      </c>
      <c r="C112" s="53" t="s">
        <v>476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631</v>
      </c>
      <c r="B113" s="94" t="s">
        <v>632</v>
      </c>
      <c r="C113" s="53" t="s">
        <v>476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633</v>
      </c>
      <c r="B114" s="94" t="s">
        <v>634</v>
      </c>
      <c r="C114" s="56" t="s">
        <v>476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635</v>
      </c>
      <c r="B115" s="94" t="s">
        <v>636</v>
      </c>
      <c r="C115" s="56" t="s">
        <v>476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637</v>
      </c>
      <c r="B116" s="94" t="s">
        <v>638</v>
      </c>
      <c r="C116" s="56" t="s">
        <v>476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639</v>
      </c>
      <c r="B117" s="94" t="s">
        <v>640</v>
      </c>
      <c r="C117" s="53" t="s">
        <v>477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497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641</v>
      </c>
      <c r="B118" s="94" t="s">
        <v>642</v>
      </c>
      <c r="C118" s="56" t="s">
        <v>476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643</v>
      </c>
      <c r="B119" s="132" t="s">
        <v>644</v>
      </c>
      <c r="C119" s="56" t="s">
        <v>476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85" t="s">
        <v>650</v>
      </c>
      <c r="B120" s="305" t="s">
        <v>651</v>
      </c>
      <c r="C120" s="53" t="s">
        <v>475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85"/>
      <c r="B121" s="305"/>
      <c r="C121" s="56" t="s">
        <v>476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85"/>
      <c r="B122" s="305"/>
      <c r="C122" s="56" t="s">
        <v>477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652</v>
      </c>
      <c r="B123" s="94" t="s">
        <v>653</v>
      </c>
      <c r="C123" s="56" t="s">
        <v>476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654</v>
      </c>
      <c r="B124" s="94" t="s">
        <v>655</v>
      </c>
      <c r="C124" s="56" t="s">
        <v>476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656</v>
      </c>
      <c r="B125" s="132" t="s">
        <v>657</v>
      </c>
      <c r="C125" s="56" t="s">
        <v>476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658</v>
      </c>
      <c r="B126" s="132" t="s">
        <v>659</v>
      </c>
      <c r="C126" s="53" t="s">
        <v>477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497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660</v>
      </c>
      <c r="B127" s="94" t="s">
        <v>661</v>
      </c>
      <c r="C127" s="53" t="s">
        <v>477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497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662</v>
      </c>
      <c r="B128" s="90" t="s">
        <v>663</v>
      </c>
      <c r="C128" s="53" t="s">
        <v>477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497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664</v>
      </c>
      <c r="B129" s="90" t="s">
        <v>665</v>
      </c>
      <c r="C129" s="53" t="s">
        <v>477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597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85" t="s">
        <v>666</v>
      </c>
      <c r="B130" s="288" t="s">
        <v>257</v>
      </c>
      <c r="C130" s="56" t="s">
        <v>475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85"/>
      <c r="B131" s="288"/>
      <c r="C131" s="56" t="s">
        <v>476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85"/>
      <c r="B132" s="288"/>
      <c r="C132" s="69" t="s">
        <v>477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667</v>
      </c>
      <c r="B133" s="138" t="s">
        <v>668</v>
      </c>
      <c r="C133" s="56" t="s">
        <v>476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669</v>
      </c>
      <c r="B134" s="138" t="s">
        <v>670</v>
      </c>
      <c r="C134" s="53" t="s">
        <v>477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671</v>
      </c>
      <c r="B135" s="138" t="s">
        <v>672</v>
      </c>
      <c r="C135" s="53" t="s">
        <v>477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673</v>
      </c>
      <c r="B136" s="138" t="s">
        <v>674</v>
      </c>
      <c r="C136" s="56" t="s">
        <v>476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675</v>
      </c>
      <c r="B137" s="138" t="s">
        <v>676</v>
      </c>
      <c r="C137" s="56" t="s">
        <v>477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497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677</v>
      </c>
      <c r="B138" s="138" t="s">
        <v>674</v>
      </c>
      <c r="C138" s="56" t="s">
        <v>476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678</v>
      </c>
      <c r="B139" s="138" t="s">
        <v>679</v>
      </c>
      <c r="C139" s="56" t="s">
        <v>477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497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85" t="s">
        <v>680</v>
      </c>
      <c r="B140" s="305" t="s">
        <v>681</v>
      </c>
      <c r="C140" s="56" t="s">
        <v>475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85"/>
      <c r="B141" s="305"/>
      <c r="C141" s="56" t="s">
        <v>476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85"/>
      <c r="B142" s="305"/>
      <c r="C142" s="69" t="s">
        <v>477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294" t="s">
        <v>682</v>
      </c>
      <c r="B143" s="267" t="s">
        <v>683</v>
      </c>
      <c r="C143" s="56" t="s">
        <v>475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260"/>
      <c r="B144" s="301"/>
      <c r="C144" s="56" t="s">
        <v>476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261"/>
      <c r="B145" s="306"/>
      <c r="C145" s="69" t="s">
        <v>477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294" t="s">
        <v>684</v>
      </c>
      <c r="B146" s="267" t="s">
        <v>685</v>
      </c>
      <c r="C146" s="56" t="s">
        <v>475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260"/>
      <c r="B147" s="301"/>
      <c r="C147" s="141" t="s">
        <v>476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261"/>
      <c r="B148" s="301"/>
      <c r="C148" s="141" t="s">
        <v>477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597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686</v>
      </c>
      <c r="B149" s="143" t="s">
        <v>687</v>
      </c>
      <c r="C149" s="144" t="s">
        <v>476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266</v>
      </c>
      <c r="B150" s="100" t="s">
        <v>267</v>
      </c>
      <c r="C150" s="141" t="s">
        <v>602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497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294" t="s">
        <v>688</v>
      </c>
      <c r="B151" s="302" t="s">
        <v>689</v>
      </c>
      <c r="C151" s="141" t="s">
        <v>475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260"/>
      <c r="B152" s="303"/>
      <c r="C152" s="141" t="s">
        <v>476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261"/>
      <c r="B153" s="304"/>
      <c r="C153" s="141" t="s">
        <v>477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690</v>
      </c>
      <c r="B154" s="94" t="s">
        <v>691</v>
      </c>
      <c r="C154" s="141" t="s">
        <v>476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692</v>
      </c>
      <c r="B155" s="94" t="s">
        <v>693</v>
      </c>
      <c r="C155" s="141" t="s">
        <v>476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694</v>
      </c>
      <c r="B156" s="94" t="s">
        <v>695</v>
      </c>
      <c r="C156" s="141" t="s">
        <v>476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696</v>
      </c>
      <c r="B157" s="94" t="s">
        <v>697</v>
      </c>
      <c r="C157" s="141" t="s">
        <v>476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698</v>
      </c>
      <c r="B158" s="145" t="s">
        <v>699</v>
      </c>
      <c r="C158" s="146" t="s">
        <v>477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700</v>
      </c>
      <c r="B159" s="94" t="s">
        <v>701</v>
      </c>
      <c r="C159" s="141" t="s">
        <v>477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702</v>
      </c>
      <c r="B160" s="94" t="s">
        <v>691</v>
      </c>
      <c r="C160" s="141" t="s">
        <v>477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703</v>
      </c>
      <c r="B161" s="94" t="s">
        <v>693</v>
      </c>
      <c r="C161" s="141" t="s">
        <v>477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704</v>
      </c>
      <c r="B162" s="94" t="s">
        <v>695</v>
      </c>
      <c r="C162" s="141" t="s">
        <v>477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705</v>
      </c>
      <c r="B163" s="94" t="s">
        <v>706</v>
      </c>
      <c r="C163" s="141" t="s">
        <v>477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707</v>
      </c>
      <c r="B164" s="94" t="s">
        <v>697</v>
      </c>
      <c r="C164" s="141" t="s">
        <v>477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294" t="s">
        <v>708</v>
      </c>
      <c r="B165" s="267" t="s">
        <v>709</v>
      </c>
      <c r="C165" s="141" t="s">
        <v>476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264"/>
      <c r="B166" s="268"/>
      <c r="C166" s="146" t="s">
        <v>477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710</v>
      </c>
      <c r="B167" s="94" t="s">
        <v>711</v>
      </c>
      <c r="C167" s="141" t="s">
        <v>477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712</v>
      </c>
      <c r="B168" s="94" t="s">
        <v>713</v>
      </c>
      <c r="C168" s="141" t="s">
        <v>476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714</v>
      </c>
      <c r="B169" s="94" t="s">
        <v>715</v>
      </c>
      <c r="C169" s="148" t="s">
        <v>477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716</v>
      </c>
      <c r="B170" s="94" t="s">
        <v>717</v>
      </c>
      <c r="C170" s="148" t="s">
        <v>476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718</v>
      </c>
      <c r="B171" s="125" t="s">
        <v>719</v>
      </c>
      <c r="C171" s="141" t="s">
        <v>477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720</v>
      </c>
      <c r="B172" s="94" t="s">
        <v>721</v>
      </c>
      <c r="C172" s="141" t="s">
        <v>477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722</v>
      </c>
      <c r="B173" s="94" t="s">
        <v>723</v>
      </c>
      <c r="C173" s="141" t="s">
        <v>477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724</v>
      </c>
      <c r="B174" s="149" t="s">
        <v>725</v>
      </c>
      <c r="C174" s="141" t="s">
        <v>477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85" t="s">
        <v>726</v>
      </c>
      <c r="B175" s="269" t="s">
        <v>280</v>
      </c>
      <c r="C175" s="56" t="s">
        <v>475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85"/>
      <c r="B176" s="270"/>
      <c r="C176" s="56" t="s">
        <v>476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85"/>
      <c r="B177" s="270"/>
      <c r="C177" s="150" t="s">
        <v>477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85" t="s">
        <v>727</v>
      </c>
      <c r="B178" s="271" t="s">
        <v>728</v>
      </c>
      <c r="C178" s="56" t="s">
        <v>475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85"/>
      <c r="B179" s="272"/>
      <c r="C179" s="56" t="s">
        <v>476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85"/>
      <c r="B180" s="272"/>
      <c r="C180" s="56" t="s">
        <v>477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729</v>
      </c>
      <c r="B181" s="81" t="s">
        <v>730</v>
      </c>
      <c r="C181" s="56" t="s">
        <v>476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731</v>
      </c>
      <c r="B182" s="90" t="s">
        <v>732</v>
      </c>
      <c r="C182" s="56" t="s">
        <v>476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733</v>
      </c>
      <c r="B183" s="90" t="s">
        <v>734</v>
      </c>
      <c r="C183" s="56" t="s">
        <v>476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735</v>
      </c>
      <c r="B184" s="152" t="s">
        <v>737</v>
      </c>
      <c r="C184" s="150" t="s">
        <v>476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738</v>
      </c>
      <c r="B185" s="273" t="s">
        <v>739</v>
      </c>
      <c r="C185" s="150" t="s">
        <v>476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740</v>
      </c>
      <c r="B186" s="262"/>
      <c r="C186" s="150" t="s">
        <v>476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741</v>
      </c>
      <c r="B187" s="153" t="s">
        <v>742</v>
      </c>
      <c r="C187" s="150" t="s">
        <v>476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743</v>
      </c>
      <c r="B188" s="152" t="s">
        <v>737</v>
      </c>
      <c r="C188" s="150" t="s">
        <v>477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744</v>
      </c>
      <c r="B189" s="94" t="s">
        <v>745</v>
      </c>
      <c r="C189" s="56" t="s">
        <v>476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746</v>
      </c>
      <c r="B190" s="94" t="s">
        <v>747</v>
      </c>
      <c r="C190" s="56" t="s">
        <v>476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748</v>
      </c>
      <c r="B191" s="94" t="s">
        <v>749</v>
      </c>
      <c r="C191" s="56" t="s">
        <v>750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91" t="s">
        <v>751</v>
      </c>
      <c r="B194" s="265" t="s">
        <v>752</v>
      </c>
      <c r="C194" s="150" t="s">
        <v>477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263"/>
      <c r="B195" s="266"/>
      <c r="C195" s="56" t="s">
        <v>476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264"/>
      <c r="B196" s="280"/>
      <c r="C196" s="56" t="s">
        <v>753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754</v>
      </c>
      <c r="B197" s="90" t="s">
        <v>286</v>
      </c>
      <c r="C197" s="56" t="s">
        <v>477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755</v>
      </c>
      <c r="B198" s="90" t="s">
        <v>756</v>
      </c>
      <c r="C198" s="56" t="s">
        <v>476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757</v>
      </c>
      <c r="B199" s="90" t="s">
        <v>758</v>
      </c>
      <c r="C199" s="56" t="s">
        <v>477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759</v>
      </c>
      <c r="B200" s="157" t="s">
        <v>760</v>
      </c>
      <c r="C200" s="56" t="s">
        <v>476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761</v>
      </c>
      <c r="B201" s="157" t="s">
        <v>762</v>
      </c>
      <c r="C201" s="56" t="s">
        <v>476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763</v>
      </c>
      <c r="B202" s="157" t="s">
        <v>764</v>
      </c>
      <c r="C202" s="56" t="s">
        <v>476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765</v>
      </c>
      <c r="B204" s="157" t="s">
        <v>766</v>
      </c>
      <c r="C204" s="56" t="s">
        <v>477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767</v>
      </c>
      <c r="B205" s="158" t="s">
        <v>768</v>
      </c>
      <c r="C205" s="56" t="s">
        <v>477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294" t="s">
        <v>769</v>
      </c>
      <c r="B206" s="297" t="s">
        <v>770</v>
      </c>
      <c r="C206" s="56" t="s">
        <v>753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295"/>
      <c r="B207" s="298"/>
      <c r="C207" s="56" t="s">
        <v>476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296"/>
      <c r="B208" s="299"/>
      <c r="C208" s="56" t="s">
        <v>477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294" t="s">
        <v>771</v>
      </c>
      <c r="B209" s="297" t="s">
        <v>772</v>
      </c>
      <c r="C209" s="56" t="s">
        <v>753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295"/>
      <c r="B210" s="298"/>
      <c r="C210" s="56" t="s">
        <v>476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296"/>
      <c r="B211" s="299"/>
      <c r="C211" s="56" t="s">
        <v>477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773</v>
      </c>
      <c r="B212" s="141" t="s">
        <v>774</v>
      </c>
      <c r="C212" s="56" t="s">
        <v>477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775</v>
      </c>
      <c r="B213" s="141" t="s">
        <v>776</v>
      </c>
      <c r="C213" s="56" t="s">
        <v>477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294" t="s">
        <v>777</v>
      </c>
      <c r="B214" s="297" t="s">
        <v>778</v>
      </c>
      <c r="C214" s="56" t="s">
        <v>476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295"/>
      <c r="B215" s="298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296"/>
      <c r="B216" s="299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85" t="s">
        <v>779</v>
      </c>
      <c r="B217" s="300" t="s">
        <v>780</v>
      </c>
      <c r="C217" s="56" t="s">
        <v>475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85"/>
      <c r="B218" s="300"/>
      <c r="C218" s="56" t="s">
        <v>476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85"/>
      <c r="B219" s="300"/>
      <c r="C219" s="150" t="s">
        <v>477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85" t="s">
        <v>781</v>
      </c>
      <c r="B220" s="293" t="s">
        <v>782</v>
      </c>
      <c r="C220" s="56" t="s">
        <v>475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85"/>
      <c r="B221" s="293"/>
      <c r="C221" s="56" t="s">
        <v>476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85"/>
      <c r="B222" s="293"/>
      <c r="C222" s="56" t="s">
        <v>477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783</v>
      </c>
      <c r="B223" s="138" t="s">
        <v>784</v>
      </c>
      <c r="C223" s="56" t="s">
        <v>476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785</v>
      </c>
      <c r="B224" s="138" t="s">
        <v>786</v>
      </c>
      <c r="C224" s="56" t="s">
        <v>476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787</v>
      </c>
      <c r="B225" s="138" t="s">
        <v>786</v>
      </c>
      <c r="C225" s="56" t="s">
        <v>476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788</v>
      </c>
      <c r="B226" s="138" t="s">
        <v>789</v>
      </c>
      <c r="C226" s="56" t="s">
        <v>476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790</v>
      </c>
      <c r="B227" s="138" t="s">
        <v>791</v>
      </c>
      <c r="C227" s="56" t="s">
        <v>476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792</v>
      </c>
      <c r="B228" s="138" t="s">
        <v>793</v>
      </c>
      <c r="C228" s="56" t="s">
        <v>476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794</v>
      </c>
      <c r="B229" s="138" t="s">
        <v>795</v>
      </c>
      <c r="C229" s="56" t="s">
        <v>476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796</v>
      </c>
      <c r="B230" s="138" t="s">
        <v>797</v>
      </c>
      <c r="C230" s="56" t="s">
        <v>477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85" t="s">
        <v>798</v>
      </c>
      <c r="B231" s="288" t="s">
        <v>799</v>
      </c>
      <c r="C231" s="56" t="s">
        <v>475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85"/>
      <c r="B232" s="288"/>
      <c r="C232" s="56" t="s">
        <v>476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85"/>
      <c r="B233" s="288"/>
      <c r="C233" s="150" t="s">
        <v>477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800</v>
      </c>
      <c r="B234" s="159" t="s">
        <v>801</v>
      </c>
      <c r="C234" s="56" t="s">
        <v>477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802</v>
      </c>
      <c r="B235" s="160" t="s">
        <v>803</v>
      </c>
      <c r="C235" s="56" t="s">
        <v>476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804</v>
      </c>
      <c r="B236" s="159" t="s">
        <v>805</v>
      </c>
      <c r="C236" s="56" t="s">
        <v>477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806</v>
      </c>
      <c r="B237" s="159" t="s">
        <v>807</v>
      </c>
      <c r="C237" s="56" t="s">
        <v>477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808</v>
      </c>
      <c r="B238" s="94" t="s">
        <v>809</v>
      </c>
      <c r="C238" s="56" t="s">
        <v>477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810</v>
      </c>
      <c r="B239" s="160" t="s">
        <v>811</v>
      </c>
      <c r="C239" s="56" t="s">
        <v>476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812</v>
      </c>
      <c r="B240" s="94" t="s">
        <v>813</v>
      </c>
      <c r="C240" s="56" t="s">
        <v>477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814</v>
      </c>
      <c r="B241" s="94" t="s">
        <v>815</v>
      </c>
      <c r="C241" s="56" t="s">
        <v>476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816</v>
      </c>
      <c r="B242" s="94" t="s">
        <v>831</v>
      </c>
      <c r="C242" s="56" t="s">
        <v>477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832</v>
      </c>
      <c r="B243" s="94" t="s">
        <v>844</v>
      </c>
      <c r="C243" s="56" t="s">
        <v>476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845</v>
      </c>
      <c r="B244" s="94" t="s">
        <v>846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847</v>
      </c>
      <c r="B245" s="94" t="s">
        <v>848</v>
      </c>
      <c r="C245" s="56" t="s">
        <v>477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849</v>
      </c>
      <c r="B246" s="162" t="s">
        <v>850</v>
      </c>
      <c r="C246" s="56" t="s">
        <v>477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851</v>
      </c>
      <c r="B247" s="94" t="s">
        <v>852</v>
      </c>
      <c r="C247" s="56" t="s">
        <v>477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853</v>
      </c>
      <c r="B248" s="94" t="s">
        <v>854</v>
      </c>
      <c r="C248" s="56" t="s">
        <v>477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855</v>
      </c>
      <c r="B249" s="94" t="s">
        <v>856</v>
      </c>
      <c r="C249" s="56" t="s">
        <v>477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857</v>
      </c>
      <c r="B250" s="94" t="s">
        <v>858</v>
      </c>
      <c r="C250" s="56" t="s">
        <v>477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859</v>
      </c>
      <c r="B251" s="94" t="s">
        <v>860</v>
      </c>
      <c r="C251" s="56" t="s">
        <v>477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861</v>
      </c>
      <c r="B252" s="94" t="s">
        <v>862</v>
      </c>
      <c r="C252" s="56" t="s">
        <v>477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863</v>
      </c>
      <c r="B253" s="94" t="s">
        <v>864</v>
      </c>
      <c r="C253" s="56" t="s">
        <v>477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865</v>
      </c>
      <c r="B254" s="94" t="s">
        <v>866</v>
      </c>
      <c r="C254" s="56" t="s">
        <v>477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867</v>
      </c>
      <c r="B255" s="94" t="s">
        <v>868</v>
      </c>
      <c r="C255" s="56" t="s">
        <v>476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869</v>
      </c>
      <c r="B256" s="94" t="s">
        <v>872</v>
      </c>
      <c r="C256" s="56" t="s">
        <v>476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869</v>
      </c>
      <c r="B257" s="94" t="s">
        <v>872</v>
      </c>
      <c r="C257" s="56" t="s">
        <v>477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873</v>
      </c>
      <c r="B258" s="94" t="s">
        <v>874</v>
      </c>
      <c r="C258" s="56" t="s">
        <v>477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875</v>
      </c>
      <c r="B259" s="164" t="s">
        <v>876</v>
      </c>
      <c r="C259" s="56" t="s">
        <v>477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877</v>
      </c>
      <c r="B260" s="143" t="s">
        <v>878</v>
      </c>
      <c r="C260" s="167" t="s">
        <v>477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879</v>
      </c>
      <c r="B261" s="143" t="s">
        <v>880</v>
      </c>
      <c r="C261" s="167" t="s">
        <v>881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882</v>
      </c>
      <c r="B262" s="143" t="s">
        <v>883</v>
      </c>
      <c r="C262" s="167" t="s">
        <v>884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885</v>
      </c>
      <c r="B263" s="168" t="s">
        <v>886</v>
      </c>
      <c r="C263" s="56" t="s">
        <v>476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887</v>
      </c>
      <c r="B264" s="138" t="s">
        <v>888</v>
      </c>
      <c r="C264" s="56" t="s">
        <v>477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85" t="s">
        <v>889</v>
      </c>
      <c r="B265" s="286" t="s">
        <v>361</v>
      </c>
      <c r="C265" s="56" t="s">
        <v>475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85"/>
      <c r="B266" s="286"/>
      <c r="C266" s="56" t="s">
        <v>476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85"/>
      <c r="B267" s="286"/>
      <c r="C267" s="150" t="s">
        <v>477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890</v>
      </c>
      <c r="B268" s="138" t="s">
        <v>891</v>
      </c>
      <c r="C268" s="56" t="s">
        <v>476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892</v>
      </c>
      <c r="B269" s="138" t="s">
        <v>7</v>
      </c>
      <c r="C269" s="56" t="s">
        <v>884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8</v>
      </c>
      <c r="B270" s="138" t="s">
        <v>9</v>
      </c>
      <c r="C270" s="56" t="s">
        <v>476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10</v>
      </c>
      <c r="B271" s="138" t="s">
        <v>11</v>
      </c>
      <c r="C271" s="56" t="s">
        <v>477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12</v>
      </c>
      <c r="B272" s="138" t="s">
        <v>13</v>
      </c>
      <c r="C272" s="56" t="s">
        <v>477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14</v>
      </c>
      <c r="B273" s="138" t="s">
        <v>15</v>
      </c>
      <c r="C273" s="56" t="s">
        <v>884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18</v>
      </c>
      <c r="B274" s="138" t="s">
        <v>19</v>
      </c>
      <c r="C274" s="56" t="s">
        <v>884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20</v>
      </c>
      <c r="B275" s="138" t="s">
        <v>21</v>
      </c>
      <c r="C275" s="56" t="s">
        <v>477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22</v>
      </c>
      <c r="B276" s="138" t="s">
        <v>23</v>
      </c>
      <c r="C276" s="56" t="s">
        <v>476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24</v>
      </c>
      <c r="B277" s="170" t="s">
        <v>25</v>
      </c>
      <c r="C277" s="56" t="s">
        <v>476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26</v>
      </c>
      <c r="B278" s="138" t="s">
        <v>27</v>
      </c>
      <c r="C278" s="56" t="s">
        <v>476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28</v>
      </c>
      <c r="B279" s="171" t="s">
        <v>29</v>
      </c>
      <c r="C279" s="56" t="s">
        <v>476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91" t="s">
        <v>30</v>
      </c>
      <c r="B280" s="292" t="s">
        <v>31</v>
      </c>
      <c r="C280" s="56" t="s">
        <v>476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78"/>
      <c r="B281" s="280"/>
      <c r="C281" s="150" t="s">
        <v>884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32</v>
      </c>
      <c r="B282" s="170" t="s">
        <v>33</v>
      </c>
      <c r="C282" s="56" t="s">
        <v>476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34</v>
      </c>
      <c r="B283" s="172" t="s">
        <v>35</v>
      </c>
      <c r="C283" s="56" t="s">
        <v>36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37</v>
      </c>
      <c r="B284" s="173" t="s">
        <v>38</v>
      </c>
      <c r="C284" s="150" t="s">
        <v>39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40</v>
      </c>
      <c r="C285" s="150" t="s">
        <v>476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40</v>
      </c>
      <c r="C286" s="150" t="s">
        <v>602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41</v>
      </c>
      <c r="B287" s="174"/>
      <c r="C287" s="56" t="s">
        <v>476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42</v>
      </c>
      <c r="B288" s="174"/>
      <c r="C288" s="56" t="s">
        <v>476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43</v>
      </c>
      <c r="B289" s="174"/>
      <c r="C289" s="56" t="s">
        <v>476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44</v>
      </c>
      <c r="B290" s="174"/>
      <c r="C290" s="56" t="s">
        <v>476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45</v>
      </c>
      <c r="B291" s="174"/>
      <c r="C291" s="56" t="s">
        <v>476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46</v>
      </c>
      <c r="B292" s="174"/>
      <c r="C292" s="56" t="s">
        <v>476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47</v>
      </c>
      <c r="B293" s="174"/>
      <c r="C293" s="56" t="s">
        <v>602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48</v>
      </c>
      <c r="B294" s="174"/>
      <c r="C294" s="56" t="s">
        <v>476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49</v>
      </c>
      <c r="B295" s="174"/>
      <c r="C295" s="56" t="s">
        <v>476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50</v>
      </c>
      <c r="B296" s="174"/>
      <c r="C296" s="56" t="s">
        <v>476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51</v>
      </c>
      <c r="B297" s="174"/>
      <c r="C297" s="56" t="s">
        <v>476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52</v>
      </c>
      <c r="B298" s="174"/>
      <c r="C298" s="56" t="s">
        <v>476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53</v>
      </c>
      <c r="B299" s="174"/>
      <c r="C299" s="56" t="s">
        <v>476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54</v>
      </c>
      <c r="B300" s="174"/>
      <c r="C300" s="56" t="s">
        <v>476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55</v>
      </c>
      <c r="B301" s="174"/>
      <c r="C301" s="56" t="s">
        <v>476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56</v>
      </c>
      <c r="B302" s="174"/>
      <c r="C302" s="56" t="s">
        <v>476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57</v>
      </c>
      <c r="B303" s="174"/>
      <c r="C303" s="56" t="s">
        <v>476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58</v>
      </c>
      <c r="B304" s="174"/>
      <c r="C304" s="56" t="s">
        <v>476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59</v>
      </c>
      <c r="B305" s="174"/>
      <c r="C305" s="56" t="s">
        <v>476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60</v>
      </c>
      <c r="B306" s="174"/>
      <c r="C306" s="56" t="s">
        <v>476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61</v>
      </c>
      <c r="B307" s="174"/>
      <c r="C307" s="56" t="s">
        <v>476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62</v>
      </c>
      <c r="B308" s="174"/>
      <c r="C308" s="56" t="s">
        <v>476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63</v>
      </c>
      <c r="B309" s="174"/>
      <c r="C309" s="56" t="s">
        <v>602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64</v>
      </c>
      <c r="B310" s="174"/>
      <c r="C310" s="56" t="s">
        <v>476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65</v>
      </c>
      <c r="B311" s="174"/>
      <c r="C311" s="56" t="s">
        <v>476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66</v>
      </c>
      <c r="B312" s="174"/>
      <c r="C312" s="56" t="s">
        <v>602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67</v>
      </c>
      <c r="B313" s="174"/>
      <c r="C313" s="56" t="s">
        <v>476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68</v>
      </c>
      <c r="B314" s="174"/>
      <c r="C314" s="56" t="s">
        <v>476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69</v>
      </c>
      <c r="B315" s="174"/>
      <c r="C315" s="56" t="s">
        <v>476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70</v>
      </c>
      <c r="B316" s="174"/>
      <c r="C316" s="56" t="s">
        <v>476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71</v>
      </c>
      <c r="B317" s="174"/>
      <c r="C317" s="56" t="s">
        <v>476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72</v>
      </c>
      <c r="B318" s="174"/>
      <c r="C318" s="56" t="s">
        <v>476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73</v>
      </c>
      <c r="B319" s="174"/>
      <c r="C319" s="56" t="s">
        <v>476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74</v>
      </c>
      <c r="B320" s="174"/>
      <c r="C320" s="56" t="s">
        <v>476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75</v>
      </c>
      <c r="B321" s="174"/>
      <c r="C321" s="56" t="s">
        <v>476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76</v>
      </c>
      <c r="B322" s="174"/>
      <c r="C322" s="56" t="s">
        <v>602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77</v>
      </c>
      <c r="B323" s="174"/>
      <c r="C323" s="56" t="s">
        <v>476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78</v>
      </c>
      <c r="B324" s="174"/>
      <c r="C324" s="56" t="s">
        <v>476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79</v>
      </c>
      <c r="B325" s="174"/>
      <c r="C325" s="56" t="s">
        <v>602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80</v>
      </c>
      <c r="B326" s="174"/>
      <c r="C326" s="56" t="s">
        <v>476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81</v>
      </c>
      <c r="B327" s="174"/>
      <c r="C327" s="56" t="s">
        <v>476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82</v>
      </c>
      <c r="B328" s="174"/>
      <c r="C328" s="56" t="s">
        <v>476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83</v>
      </c>
      <c r="B329" s="174"/>
      <c r="C329" s="56" t="s">
        <v>476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84</v>
      </c>
      <c r="B330" s="174"/>
      <c r="C330" s="56" t="s">
        <v>476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85</v>
      </c>
      <c r="B331" s="174"/>
      <c r="C331" s="56" t="s">
        <v>476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86</v>
      </c>
      <c r="B332" s="174"/>
      <c r="C332" s="56" t="s">
        <v>602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87</v>
      </c>
      <c r="B333" s="174"/>
      <c r="C333" s="56" t="s">
        <v>476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88</v>
      </c>
      <c r="B334" s="174"/>
      <c r="C334" s="56" t="s">
        <v>476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89</v>
      </c>
      <c r="B335" s="174"/>
      <c r="C335" s="56" t="s">
        <v>476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90</v>
      </c>
      <c r="B336" s="174"/>
      <c r="C336" s="56" t="s">
        <v>602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91</v>
      </c>
      <c r="B337" s="174"/>
      <c r="C337" s="56" t="s">
        <v>602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92</v>
      </c>
      <c r="B338" s="174"/>
      <c r="C338" s="56" t="s">
        <v>476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93</v>
      </c>
      <c r="B339" s="174"/>
      <c r="C339" s="56" t="s">
        <v>602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94</v>
      </c>
      <c r="B340" s="174"/>
      <c r="C340" s="56" t="s">
        <v>602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95</v>
      </c>
      <c r="B341" s="174"/>
      <c r="C341" s="56" t="s">
        <v>476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96</v>
      </c>
      <c r="B342" s="174"/>
      <c r="C342" s="56" t="s">
        <v>476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97</v>
      </c>
      <c r="B343" s="174"/>
      <c r="C343" s="56" t="s">
        <v>476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98</v>
      </c>
      <c r="B344" s="174"/>
      <c r="C344" s="56" t="s">
        <v>602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99</v>
      </c>
      <c r="B345" s="174"/>
      <c r="C345" s="56" t="s">
        <v>476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100</v>
      </c>
      <c r="B346" s="174"/>
      <c r="C346" s="56" t="s">
        <v>476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101</v>
      </c>
      <c r="B347" s="174"/>
      <c r="C347" s="56" t="s">
        <v>476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102</v>
      </c>
      <c r="B348" s="174"/>
      <c r="C348" s="56" t="s">
        <v>476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103</v>
      </c>
      <c r="B349" s="174"/>
      <c r="C349" s="56" t="s">
        <v>602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104</v>
      </c>
      <c r="B350" s="174"/>
      <c r="C350" s="56" t="s">
        <v>476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105</v>
      </c>
      <c r="B351" s="174"/>
      <c r="C351" s="56" t="s">
        <v>476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106</v>
      </c>
      <c r="B352" s="174"/>
      <c r="C352" s="56" t="s">
        <v>476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107</v>
      </c>
      <c r="B353" s="174"/>
      <c r="C353" s="56" t="s">
        <v>476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108</v>
      </c>
      <c r="B354" s="174"/>
      <c r="C354" s="56" t="s">
        <v>476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109</v>
      </c>
      <c r="B355" s="174"/>
      <c r="C355" s="56" t="s">
        <v>476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110</v>
      </c>
      <c r="B358" s="174"/>
      <c r="C358" s="56" t="s">
        <v>476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111</v>
      </c>
      <c r="B359" s="174"/>
      <c r="C359" s="56" t="s">
        <v>476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112</v>
      </c>
      <c r="B360" s="174"/>
      <c r="C360" s="56" t="s">
        <v>476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113</v>
      </c>
      <c r="B361" s="174"/>
      <c r="C361" s="56" t="s">
        <v>476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85" t="s">
        <v>114</v>
      </c>
      <c r="B362" s="288" t="s">
        <v>115</v>
      </c>
      <c r="C362" s="56" t="s">
        <v>475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85"/>
      <c r="B363" s="289"/>
      <c r="C363" s="56" t="s">
        <v>476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85"/>
      <c r="B364" s="289"/>
      <c r="C364" s="150" t="s">
        <v>477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116</v>
      </c>
      <c r="B365" s="186" t="s">
        <v>117</v>
      </c>
      <c r="C365" s="56" t="s">
        <v>477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118</v>
      </c>
      <c r="B366" s="187" t="s">
        <v>119</v>
      </c>
      <c r="C366" s="56" t="s">
        <v>477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85" t="s">
        <v>120</v>
      </c>
      <c r="B367" s="290" t="s">
        <v>121</v>
      </c>
      <c r="C367" s="56" t="s">
        <v>477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85"/>
      <c r="B368" s="290"/>
      <c r="C368" s="56" t="s">
        <v>476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122</v>
      </c>
      <c r="B369" s="188" t="s">
        <v>123</v>
      </c>
      <c r="C369" s="56" t="s">
        <v>477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124</v>
      </c>
      <c r="B370" s="138" t="s">
        <v>125</v>
      </c>
      <c r="C370" s="56" t="s">
        <v>476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126</v>
      </c>
      <c r="B371" s="189" t="s">
        <v>127</v>
      </c>
      <c r="C371" s="56" t="s">
        <v>884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128</v>
      </c>
      <c r="B372" s="189" t="s">
        <v>129</v>
      </c>
      <c r="C372" s="56" t="s">
        <v>477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130</v>
      </c>
      <c r="B373" s="138" t="s">
        <v>131</v>
      </c>
      <c r="C373" s="56" t="s">
        <v>476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132</v>
      </c>
      <c r="B374" s="138" t="s">
        <v>133</v>
      </c>
      <c r="C374" s="56" t="s">
        <v>884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85" t="s">
        <v>134</v>
      </c>
      <c r="B375" s="286" t="s">
        <v>135</v>
      </c>
      <c r="C375" s="56" t="s">
        <v>476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85"/>
      <c r="B376" s="286"/>
      <c r="C376" s="19" t="s">
        <v>477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136</v>
      </c>
      <c r="B377" s="138" t="s">
        <v>137</v>
      </c>
      <c r="C377" s="56" t="s">
        <v>476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138</v>
      </c>
      <c r="B378" s="138" t="s">
        <v>139</v>
      </c>
      <c r="C378" s="19" t="s">
        <v>477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140</v>
      </c>
      <c r="B379" s="138" t="s">
        <v>141</v>
      </c>
      <c r="C379" s="56" t="s">
        <v>476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142</v>
      </c>
      <c r="B380" s="189" t="s">
        <v>143</v>
      </c>
      <c r="C380" s="19" t="s">
        <v>884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142</v>
      </c>
      <c r="B381" s="189" t="s">
        <v>143</v>
      </c>
      <c r="C381" s="19" t="s">
        <v>884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144</v>
      </c>
      <c r="B382" s="138" t="s">
        <v>145</v>
      </c>
      <c r="C382" s="19" t="s">
        <v>477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146</v>
      </c>
      <c r="B383" s="191" t="s">
        <v>147</v>
      </c>
      <c r="C383" s="56" t="s">
        <v>476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37</v>
      </c>
      <c r="B385" s="191"/>
      <c r="C385" s="56" t="s">
        <v>750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148</v>
      </c>
      <c r="B386" s="193"/>
      <c r="C386" s="194" t="s">
        <v>750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85"/>
      <c r="B387" s="286" t="s">
        <v>149</v>
      </c>
      <c r="C387" s="56" t="s">
        <v>475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85"/>
      <c r="B388" s="287"/>
      <c r="C388" s="56" t="s">
        <v>476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85"/>
      <c r="B389" s="287"/>
      <c r="C389" s="150" t="s">
        <v>477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150</v>
      </c>
      <c r="B390" s="19" t="s">
        <v>151</v>
      </c>
      <c r="C390" s="19" t="s">
        <v>476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152</v>
      </c>
      <c r="B391" s="202" t="s">
        <v>153</v>
      </c>
      <c r="C391" s="19" t="s">
        <v>476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154</v>
      </c>
      <c r="B392" s="202" t="s">
        <v>155</v>
      </c>
      <c r="C392" s="19" t="s">
        <v>477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156</v>
      </c>
      <c r="B393" s="138" t="s">
        <v>157</v>
      </c>
      <c r="C393" s="56" t="s">
        <v>476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277" t="s">
        <v>158</v>
      </c>
      <c r="B394" s="279" t="s">
        <v>159</v>
      </c>
      <c r="C394" s="56" t="s">
        <v>476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78"/>
      <c r="B395" s="280"/>
      <c r="C395" s="19" t="s">
        <v>477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281" t="s">
        <v>160</v>
      </c>
      <c r="C396" s="19" t="s">
        <v>476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282"/>
      <c r="C397" s="19" t="s">
        <v>602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161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162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163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283" t="s">
        <v>164</v>
      </c>
      <c r="B402" s="284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E2:E3"/>
    <mergeCell ref="F2:F3"/>
    <mergeCell ref="G2:I2"/>
    <mergeCell ref="AF2:AF3"/>
    <mergeCell ref="T2:T3"/>
    <mergeCell ref="W2:W3"/>
    <mergeCell ref="Z2:Z3"/>
    <mergeCell ref="AA2:AA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A44:A46"/>
    <mergeCell ref="B44:B46"/>
    <mergeCell ref="A52:A53"/>
    <mergeCell ref="B52:B53"/>
    <mergeCell ref="A54:A55"/>
    <mergeCell ref="B54:B55"/>
    <mergeCell ref="A56:A58"/>
    <mergeCell ref="B56:B58"/>
    <mergeCell ref="A60:A62"/>
    <mergeCell ref="B60:B62"/>
    <mergeCell ref="A63:A65"/>
    <mergeCell ref="B63:B65"/>
    <mergeCell ref="A66:A67"/>
    <mergeCell ref="B66:B67"/>
    <mergeCell ref="A79:A81"/>
    <mergeCell ref="B79:B81"/>
    <mergeCell ref="A95:A97"/>
    <mergeCell ref="B95:B97"/>
    <mergeCell ref="A101:A102"/>
    <mergeCell ref="B101:B102"/>
    <mergeCell ref="A103:A105"/>
    <mergeCell ref="B103:B105"/>
    <mergeCell ref="A108:A109"/>
    <mergeCell ref="B108:B109"/>
    <mergeCell ref="A120:A122"/>
    <mergeCell ref="B120:B122"/>
    <mergeCell ref="A130:A132"/>
    <mergeCell ref="B130:B132"/>
    <mergeCell ref="A140:A142"/>
    <mergeCell ref="B140:B142"/>
    <mergeCell ref="A143:A145"/>
    <mergeCell ref="B143:B145"/>
    <mergeCell ref="A146:A148"/>
    <mergeCell ref="B146:B148"/>
    <mergeCell ref="A151:A153"/>
    <mergeCell ref="B151:B153"/>
    <mergeCell ref="A165:A166"/>
    <mergeCell ref="B165:B166"/>
    <mergeCell ref="A175:A177"/>
    <mergeCell ref="B175:B177"/>
    <mergeCell ref="A178:A180"/>
    <mergeCell ref="B178:B180"/>
    <mergeCell ref="B185:B186"/>
    <mergeCell ref="A194:A196"/>
    <mergeCell ref="B194:B196"/>
    <mergeCell ref="A206:A208"/>
    <mergeCell ref="B206:B208"/>
    <mergeCell ref="A209:A211"/>
    <mergeCell ref="B209:B211"/>
    <mergeCell ref="A214:A216"/>
    <mergeCell ref="B214:B216"/>
    <mergeCell ref="A217:A219"/>
    <mergeCell ref="B217:B219"/>
    <mergeCell ref="A220:A222"/>
    <mergeCell ref="B220:B222"/>
    <mergeCell ref="A231:A233"/>
    <mergeCell ref="B231:B233"/>
    <mergeCell ref="A265:A267"/>
    <mergeCell ref="B265:B267"/>
    <mergeCell ref="A280:A281"/>
    <mergeCell ref="B280:B281"/>
    <mergeCell ref="A362:A364"/>
    <mergeCell ref="B362:B364"/>
    <mergeCell ref="A367:A368"/>
    <mergeCell ref="B367:B368"/>
    <mergeCell ref="A375:A376"/>
    <mergeCell ref="B375:B376"/>
    <mergeCell ref="A387:A389"/>
    <mergeCell ref="B387:B389"/>
    <mergeCell ref="A394:A395"/>
    <mergeCell ref="B394:B395"/>
    <mergeCell ref="B396:B397"/>
    <mergeCell ref="A402:B4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tabSelected="1" view="pageBreakPreview" zoomScaleSheetLayoutView="100" workbookViewId="0" topLeftCell="A1">
      <selection activeCell="B3" sqref="B3:C3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336" t="s">
        <v>481</v>
      </c>
      <c r="C1" s="336"/>
    </row>
    <row r="2" spans="2:3" ht="23.25">
      <c r="B2" s="336" t="s">
        <v>331</v>
      </c>
      <c r="C2" s="336"/>
    </row>
    <row r="3" spans="2:3" ht="23.25">
      <c r="B3" s="336" t="s">
        <v>0</v>
      </c>
      <c r="C3" s="336"/>
    </row>
    <row r="4" ht="12.75" customHeight="1"/>
    <row r="5" spans="1:5" ht="23.25">
      <c r="A5" s="1"/>
      <c r="B5" s="336" t="s">
        <v>332</v>
      </c>
      <c r="C5" s="336"/>
      <c r="D5" s="2"/>
      <c r="E5" s="40"/>
    </row>
    <row r="6" spans="1:5" ht="23.25">
      <c r="A6" s="2"/>
      <c r="B6" s="336" t="s">
        <v>331</v>
      </c>
      <c r="C6" s="336"/>
      <c r="D6" s="2"/>
      <c r="E6" s="40"/>
    </row>
    <row r="7" spans="1:5" ht="23.25">
      <c r="A7" s="2"/>
      <c r="B7" s="336" t="s">
        <v>480</v>
      </c>
      <c r="C7" s="336"/>
      <c r="D7" s="4"/>
      <c r="E7" s="40"/>
    </row>
    <row r="8" spans="1:5" ht="13.5" customHeight="1">
      <c r="A8" s="2"/>
      <c r="B8" s="2"/>
      <c r="C8" s="1"/>
      <c r="D8" s="4"/>
      <c r="E8" s="40"/>
    </row>
    <row r="9" spans="1:10" ht="47.25" customHeight="1">
      <c r="A9" s="276" t="s">
        <v>333</v>
      </c>
      <c r="B9" s="276"/>
      <c r="C9" s="276"/>
      <c r="D9" s="6"/>
      <c r="E9" s="41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41"/>
      <c r="F10" s="7"/>
      <c r="G10" s="7"/>
      <c r="H10" s="7"/>
      <c r="I10" s="7"/>
      <c r="J10" s="7"/>
    </row>
    <row r="11" spans="1:9" ht="20.25" customHeight="1">
      <c r="A11" s="8"/>
      <c r="B11" s="9"/>
      <c r="C11" s="247" t="s">
        <v>168</v>
      </c>
      <c r="D11" s="4"/>
      <c r="E11" s="44"/>
      <c r="F11" s="18" t="s">
        <v>412</v>
      </c>
      <c r="G11" s="10"/>
      <c r="H11" s="10"/>
      <c r="I11" s="10"/>
    </row>
    <row r="12" spans="1:11" ht="39" customHeight="1">
      <c r="A12" s="11" t="s">
        <v>169</v>
      </c>
      <c r="B12" s="12" t="s">
        <v>442</v>
      </c>
      <c r="C12" s="12" t="s">
        <v>171</v>
      </c>
      <c r="D12" s="14"/>
      <c r="E12" s="45"/>
      <c r="F12" s="242">
        <v>2580488.2</v>
      </c>
      <c r="G12" s="15"/>
      <c r="H12" s="15"/>
      <c r="I12" s="15"/>
      <c r="J12" s="15"/>
      <c r="K12" s="15"/>
    </row>
    <row r="13" spans="1:11" ht="19.5" customHeight="1">
      <c r="A13" s="16" t="s">
        <v>173</v>
      </c>
      <c r="B13" s="234" t="s">
        <v>174</v>
      </c>
      <c r="C13" s="256">
        <f>C14+C23+C30+C41+C49+C56+C72+C77+C86+C107+C74</f>
        <v>4742000.500000001</v>
      </c>
      <c r="D13" s="17"/>
      <c r="E13" s="42"/>
      <c r="F13" s="230">
        <f>F14+F23+F30+F41+F49+F56+F72+F77+F86+F107+F74</f>
        <v>4742000.500000001</v>
      </c>
      <c r="G13" s="18"/>
      <c r="H13" s="18"/>
      <c r="I13" s="18"/>
      <c r="J13" s="18"/>
      <c r="K13" s="18"/>
    </row>
    <row r="14" spans="1:11" ht="21.75" customHeight="1">
      <c r="A14" s="16" t="s">
        <v>175</v>
      </c>
      <c r="B14" s="243" t="s">
        <v>176</v>
      </c>
      <c r="C14" s="21">
        <f>C15</f>
        <v>2606290.3</v>
      </c>
      <c r="D14" s="17"/>
      <c r="E14" s="42"/>
      <c r="F14" s="46">
        <f>F15</f>
        <v>2606290.3000000003</v>
      </c>
      <c r="G14" s="18"/>
      <c r="H14" s="18"/>
      <c r="I14" s="18"/>
      <c r="J14" s="18"/>
      <c r="K14" s="18"/>
    </row>
    <row r="15" spans="1:11" ht="21" customHeight="1">
      <c r="A15" s="21" t="s">
        <v>177</v>
      </c>
      <c r="B15" s="243" t="s">
        <v>178</v>
      </c>
      <c r="C15" s="23">
        <f>C16+C17+C18+C21+C22</f>
        <v>2606290.3</v>
      </c>
      <c r="D15" s="17"/>
      <c r="E15" s="42">
        <f>E16+E17+E18+E21+E22</f>
        <v>2580488.2</v>
      </c>
      <c r="F15" s="42">
        <f>F16+F17+F18+F21+F22</f>
        <v>2606290.3000000003</v>
      </c>
      <c r="G15" s="18"/>
      <c r="H15" s="18"/>
      <c r="I15" s="18"/>
      <c r="J15" s="18"/>
      <c r="K15" s="18"/>
    </row>
    <row r="16" spans="1:11" ht="66" customHeight="1">
      <c r="A16" s="22" t="s">
        <v>179</v>
      </c>
      <c r="B16" s="243" t="s">
        <v>180</v>
      </c>
      <c r="C16" s="21">
        <v>56765</v>
      </c>
      <c r="D16" s="17"/>
      <c r="E16" s="46">
        <f>F12*2.178%</f>
        <v>56203.03299600001</v>
      </c>
      <c r="F16" s="46">
        <v>57155.9</v>
      </c>
      <c r="G16" s="18"/>
      <c r="H16" s="18"/>
      <c r="I16" s="18"/>
      <c r="J16" s="18"/>
      <c r="K16" s="18"/>
    </row>
    <row r="17" spans="1:11" ht="64.5" customHeight="1">
      <c r="A17" s="22" t="s">
        <v>410</v>
      </c>
      <c r="B17" s="243" t="s">
        <v>411</v>
      </c>
      <c r="C17" s="21">
        <v>78.2</v>
      </c>
      <c r="D17" s="17"/>
      <c r="E17" s="46">
        <f>F12*0.003%</f>
        <v>77.414646</v>
      </c>
      <c r="F17" s="46">
        <v>52.1</v>
      </c>
      <c r="G17" s="18"/>
      <c r="H17" s="18"/>
      <c r="I17" s="18"/>
      <c r="J17" s="18"/>
      <c r="K17" s="18"/>
    </row>
    <row r="18" spans="1:11" ht="48" customHeight="1">
      <c r="A18" s="16" t="s">
        <v>181</v>
      </c>
      <c r="B18" s="243" t="s">
        <v>182</v>
      </c>
      <c r="C18" s="23">
        <f>C19+C20</f>
        <v>2543374.5</v>
      </c>
      <c r="D18" s="17"/>
      <c r="E18" s="42">
        <f>E19+E20</f>
        <v>2518195.214852</v>
      </c>
      <c r="F18" s="42">
        <f>F19+F20</f>
        <v>2543061.8000000003</v>
      </c>
      <c r="G18" s="18"/>
      <c r="H18" s="18"/>
      <c r="I18" s="18"/>
      <c r="J18" s="18"/>
      <c r="K18" s="18"/>
    </row>
    <row r="19" spans="1:11" ht="110.25" customHeight="1">
      <c r="A19" s="16" t="s">
        <v>183</v>
      </c>
      <c r="B19" s="243" t="s">
        <v>184</v>
      </c>
      <c r="C19" s="23">
        <v>2519240.3</v>
      </c>
      <c r="D19" s="17"/>
      <c r="E19" s="42">
        <f>F12*96.66%</f>
        <v>2494299.8941200003</v>
      </c>
      <c r="F19" s="42">
        <v>2518927.6</v>
      </c>
      <c r="G19" s="18"/>
      <c r="H19" s="18"/>
      <c r="I19" s="18"/>
      <c r="J19" s="18"/>
      <c r="K19" s="18"/>
    </row>
    <row r="20" spans="1:11" ht="99" customHeight="1">
      <c r="A20" s="16" t="s">
        <v>185</v>
      </c>
      <c r="B20" s="243" t="s">
        <v>186</v>
      </c>
      <c r="C20" s="23">
        <v>24134.2</v>
      </c>
      <c r="D20" s="17"/>
      <c r="E20" s="42">
        <f>F12*0.926%</f>
        <v>23895.320732000004</v>
      </c>
      <c r="F20" s="42">
        <v>24134.2</v>
      </c>
      <c r="G20" s="18"/>
      <c r="H20" s="18"/>
      <c r="I20" s="18"/>
      <c r="J20" s="18"/>
      <c r="K20" s="18"/>
    </row>
    <row r="21" spans="1:11" ht="51.75" customHeight="1">
      <c r="A21" s="16" t="s">
        <v>187</v>
      </c>
      <c r="B21" s="243" t="s">
        <v>188</v>
      </c>
      <c r="C21" s="257">
        <v>3648.8</v>
      </c>
      <c r="D21" s="24"/>
      <c r="E21" s="47">
        <f>F12*0.14%</f>
        <v>3612.6834800000006</v>
      </c>
      <c r="F21" s="47">
        <v>3622.7</v>
      </c>
      <c r="G21" s="25"/>
      <c r="H21" s="26"/>
      <c r="I21" s="25"/>
      <c r="J21" s="27"/>
      <c r="K21" s="28"/>
    </row>
    <row r="22" spans="1:11" ht="98.25" customHeight="1">
      <c r="A22" s="16" t="s">
        <v>189</v>
      </c>
      <c r="B22" s="243" t="s">
        <v>190</v>
      </c>
      <c r="C22" s="257">
        <v>2423.8</v>
      </c>
      <c r="D22" s="24"/>
      <c r="E22" s="47">
        <f>F12*0.093%</f>
        <v>2399.854026</v>
      </c>
      <c r="F22" s="47">
        <v>2397.8</v>
      </c>
      <c r="G22" s="25"/>
      <c r="H22" s="26"/>
      <c r="I22" s="25"/>
      <c r="J22" s="27"/>
      <c r="K22" s="28"/>
    </row>
    <row r="23" spans="1:11" ht="22.5" customHeight="1">
      <c r="A23" s="16" t="s">
        <v>191</v>
      </c>
      <c r="B23" s="244" t="s">
        <v>192</v>
      </c>
      <c r="C23" s="23">
        <f>C24+C28+C29</f>
        <v>655457.1000000001</v>
      </c>
      <c r="D23" s="24"/>
      <c r="E23" s="48"/>
      <c r="F23" s="23">
        <f>F24+F28+F29</f>
        <v>655457.1000000001</v>
      </c>
      <c r="G23" s="25"/>
      <c r="H23" s="26"/>
      <c r="I23" s="25"/>
      <c r="J23" s="27"/>
      <c r="K23" s="28"/>
    </row>
    <row r="24" spans="1:11" ht="32.25" customHeight="1">
      <c r="A24" s="16" t="s">
        <v>193</v>
      </c>
      <c r="B24" s="244" t="s">
        <v>194</v>
      </c>
      <c r="C24" s="20">
        <f>C25+C26+C27</f>
        <v>337153</v>
      </c>
      <c r="D24" s="24"/>
      <c r="E24" s="48"/>
      <c r="F24" s="24">
        <f>F25+F26+F27</f>
        <v>337153</v>
      </c>
      <c r="G24" s="25"/>
      <c r="H24" s="26"/>
      <c r="I24" s="25"/>
      <c r="J24" s="27"/>
      <c r="K24" s="28"/>
    </row>
    <row r="25" spans="1:11" ht="34.5" customHeight="1">
      <c r="A25" s="16" t="s">
        <v>195</v>
      </c>
      <c r="B25" s="244" t="s">
        <v>196</v>
      </c>
      <c r="C25" s="20">
        <v>266957.7</v>
      </c>
      <c r="D25" s="24"/>
      <c r="E25" s="48"/>
      <c r="F25" s="24">
        <v>266957.7</v>
      </c>
      <c r="G25" s="25"/>
      <c r="H25" s="26"/>
      <c r="I25" s="25"/>
      <c r="J25" s="27"/>
      <c r="K25" s="28"/>
    </row>
    <row r="26" spans="1:11" ht="48.75" customHeight="1">
      <c r="A26" s="16" t="s">
        <v>197</v>
      </c>
      <c r="B26" s="244" t="s">
        <v>198</v>
      </c>
      <c r="C26" s="20">
        <v>70047</v>
      </c>
      <c r="D26" s="24"/>
      <c r="E26" s="48"/>
      <c r="F26" s="24">
        <v>70047</v>
      </c>
      <c r="G26" s="25"/>
      <c r="H26" s="26"/>
      <c r="I26" s="25"/>
      <c r="J26" s="27"/>
      <c r="K26" s="28"/>
    </row>
    <row r="27" spans="1:11" ht="50.25" customHeight="1">
      <c r="A27" s="16" t="s">
        <v>413</v>
      </c>
      <c r="B27" s="244" t="s">
        <v>414</v>
      </c>
      <c r="C27" s="20">
        <v>148.3</v>
      </c>
      <c r="D27" s="24"/>
      <c r="E27" s="48"/>
      <c r="F27" s="24">
        <v>148.3</v>
      </c>
      <c r="G27" s="25"/>
      <c r="H27" s="26"/>
      <c r="I27" s="25"/>
      <c r="J27" s="27"/>
      <c r="K27" s="28"/>
    </row>
    <row r="28" spans="1:11" ht="31.5" customHeight="1">
      <c r="A28" s="16" t="s">
        <v>199</v>
      </c>
      <c r="B28" s="244" t="s">
        <v>200</v>
      </c>
      <c r="C28" s="20">
        <v>318168.8</v>
      </c>
      <c r="D28" s="24"/>
      <c r="E28" s="48"/>
      <c r="F28" s="24">
        <v>318168.8</v>
      </c>
      <c r="G28" s="25"/>
      <c r="H28" s="26"/>
      <c r="I28" s="25"/>
      <c r="J28" s="27"/>
      <c r="K28" s="28"/>
    </row>
    <row r="29" spans="1:11" ht="21" customHeight="1">
      <c r="A29" s="16" t="s">
        <v>201</v>
      </c>
      <c r="B29" s="244" t="s">
        <v>202</v>
      </c>
      <c r="C29" s="20">
        <v>135.3</v>
      </c>
      <c r="D29" s="24"/>
      <c r="E29" s="48"/>
      <c r="F29" s="24">
        <v>135.3</v>
      </c>
      <c r="G29" s="25"/>
      <c r="H29" s="26"/>
      <c r="I29" s="25"/>
      <c r="J29" s="27"/>
      <c r="K29" s="28"/>
    </row>
    <row r="30" spans="1:11" ht="23.25">
      <c r="A30" s="16" t="s">
        <v>203</v>
      </c>
      <c r="B30" s="244" t="s">
        <v>204</v>
      </c>
      <c r="C30" s="20">
        <f>C31+C33+C36</f>
        <v>871362.3</v>
      </c>
      <c r="D30" s="24"/>
      <c r="E30" s="48"/>
      <c r="F30" s="43">
        <f>F31+F33+F36</f>
        <v>871362.3</v>
      </c>
      <c r="G30" s="25"/>
      <c r="H30" s="26"/>
      <c r="I30" s="25"/>
      <c r="J30" s="27"/>
      <c r="K30" s="28"/>
    </row>
    <row r="31" spans="1:11" ht="18.75" customHeight="1">
      <c r="A31" s="16" t="s">
        <v>205</v>
      </c>
      <c r="B31" s="244" t="s">
        <v>206</v>
      </c>
      <c r="C31" s="20">
        <f>C32</f>
        <v>49650.9</v>
      </c>
      <c r="D31" s="24"/>
      <c r="E31" s="48"/>
      <c r="F31" s="24">
        <f>F32</f>
        <v>49650.9</v>
      </c>
      <c r="G31" s="25"/>
      <c r="H31" s="26"/>
      <c r="I31" s="25"/>
      <c r="J31" s="27"/>
      <c r="K31" s="28"/>
    </row>
    <row r="32" spans="1:11" ht="48.75" customHeight="1">
      <c r="A32" s="16" t="s">
        <v>207</v>
      </c>
      <c r="B32" s="244" t="s">
        <v>208</v>
      </c>
      <c r="C32" s="20">
        <v>49650.9</v>
      </c>
      <c r="D32" s="24"/>
      <c r="E32" s="48"/>
      <c r="F32" s="24">
        <v>49650.9</v>
      </c>
      <c r="G32" s="25"/>
      <c r="H32" s="26"/>
      <c r="I32" s="25"/>
      <c r="J32" s="27"/>
      <c r="K32" s="28"/>
    </row>
    <row r="33" spans="1:11" ht="21" customHeight="1">
      <c r="A33" s="16" t="s">
        <v>209</v>
      </c>
      <c r="B33" s="244" t="s">
        <v>210</v>
      </c>
      <c r="C33" s="20">
        <f>C34+C35</f>
        <v>375718.1</v>
      </c>
      <c r="D33" s="24"/>
      <c r="E33" s="24"/>
      <c r="F33" s="24">
        <f>F34+F35</f>
        <v>375718.1</v>
      </c>
      <c r="G33" s="25"/>
      <c r="H33" s="26"/>
      <c r="I33" s="25"/>
      <c r="J33" s="27"/>
      <c r="K33" s="28"/>
    </row>
    <row r="34" spans="1:11" ht="33.75" customHeight="1">
      <c r="A34" s="16" t="s">
        <v>211</v>
      </c>
      <c r="B34" s="244" t="s">
        <v>212</v>
      </c>
      <c r="C34" s="20">
        <v>373310</v>
      </c>
      <c r="D34" s="24"/>
      <c r="E34" s="48"/>
      <c r="F34" s="24">
        <v>373110.6</v>
      </c>
      <c r="G34" s="25"/>
      <c r="H34" s="26"/>
      <c r="I34" s="25"/>
      <c r="J34" s="27"/>
      <c r="K34" s="28"/>
    </row>
    <row r="35" spans="1:11" ht="34.5" customHeight="1">
      <c r="A35" s="16" t="s">
        <v>213</v>
      </c>
      <c r="B35" s="244" t="s">
        <v>214</v>
      </c>
      <c r="C35" s="20">
        <v>2408.1</v>
      </c>
      <c r="D35" s="24"/>
      <c r="E35" s="48"/>
      <c r="F35" s="24">
        <v>2607.5</v>
      </c>
      <c r="G35" s="25"/>
      <c r="H35" s="26"/>
      <c r="I35" s="25"/>
      <c r="J35" s="27"/>
      <c r="K35" s="28"/>
    </row>
    <row r="36" spans="1:11" ht="18" customHeight="1">
      <c r="A36" s="16" t="s">
        <v>215</v>
      </c>
      <c r="B36" s="244" t="s">
        <v>216</v>
      </c>
      <c r="C36" s="20">
        <f>C37+C39</f>
        <v>445993.3</v>
      </c>
      <c r="D36" s="24"/>
      <c r="E36" s="48"/>
      <c r="F36" s="24">
        <f>F37+F39</f>
        <v>445993.3</v>
      </c>
      <c r="G36" s="25"/>
      <c r="H36" s="26"/>
      <c r="I36" s="25"/>
      <c r="J36" s="27"/>
      <c r="K36" s="28"/>
    </row>
    <row r="37" spans="1:11" ht="49.5" customHeight="1">
      <c r="A37" s="16" t="s">
        <v>217</v>
      </c>
      <c r="B37" s="244" t="s">
        <v>218</v>
      </c>
      <c r="C37" s="20">
        <f>C38</f>
        <v>15614.2</v>
      </c>
      <c r="D37" s="24"/>
      <c r="E37" s="48"/>
      <c r="F37" s="24">
        <v>15614.2</v>
      </c>
      <c r="G37" s="25"/>
      <c r="H37" s="26"/>
      <c r="I37" s="25"/>
      <c r="J37" s="27"/>
      <c r="K37" s="28"/>
    </row>
    <row r="38" spans="1:11" ht="81" customHeight="1">
      <c r="A38" s="16" t="s">
        <v>219</v>
      </c>
      <c r="B38" s="244" t="s">
        <v>220</v>
      </c>
      <c r="C38" s="20">
        <v>15614.2</v>
      </c>
      <c r="D38" s="24"/>
      <c r="E38" s="48"/>
      <c r="F38" s="24">
        <v>15614.2</v>
      </c>
      <c r="G38" s="25"/>
      <c r="H38" s="26"/>
      <c r="I38" s="25"/>
      <c r="J38" s="27"/>
      <c r="K38" s="28"/>
    </row>
    <row r="39" spans="1:11" ht="52.5" customHeight="1">
      <c r="A39" s="16" t="s">
        <v>221</v>
      </c>
      <c r="B39" s="244" t="s">
        <v>222</v>
      </c>
      <c r="C39" s="20">
        <f>C40</f>
        <v>430379.1</v>
      </c>
      <c r="D39" s="24"/>
      <c r="E39" s="48"/>
      <c r="F39" s="24">
        <v>430379.1</v>
      </c>
      <c r="G39" s="25"/>
      <c r="H39" s="26"/>
      <c r="I39" s="25"/>
      <c r="J39" s="27"/>
      <c r="K39" s="28"/>
    </row>
    <row r="40" spans="1:11" ht="80.25" customHeight="1">
      <c r="A40" s="16" t="s">
        <v>223</v>
      </c>
      <c r="B40" s="244" t="s">
        <v>224</v>
      </c>
      <c r="C40" s="20">
        <v>430379.1</v>
      </c>
      <c r="D40" s="24"/>
      <c r="E40" s="48"/>
      <c r="F40" s="24">
        <v>430379.1</v>
      </c>
      <c r="G40" s="25"/>
      <c r="H40" s="26"/>
      <c r="I40" s="25"/>
      <c r="J40" s="27"/>
      <c r="K40" s="28"/>
    </row>
    <row r="41" spans="1:11" ht="21" customHeight="1">
      <c r="A41" s="29" t="s">
        <v>225</v>
      </c>
      <c r="B41" s="243" t="s">
        <v>226</v>
      </c>
      <c r="C41" s="20">
        <f>C42+C44</f>
        <v>67088.5</v>
      </c>
      <c r="D41" s="24"/>
      <c r="E41" s="48"/>
      <c r="F41" s="24">
        <f>F42+F44</f>
        <v>67088.5</v>
      </c>
      <c r="G41" s="25"/>
      <c r="H41" s="26"/>
      <c r="I41" s="25"/>
      <c r="J41" s="27"/>
      <c r="K41" s="28"/>
    </row>
    <row r="42" spans="1:11" ht="33.75" customHeight="1">
      <c r="A42" s="29" t="s">
        <v>227</v>
      </c>
      <c r="B42" s="243" t="s">
        <v>228</v>
      </c>
      <c r="C42" s="20">
        <f>C43</f>
        <v>35518.5</v>
      </c>
      <c r="D42" s="24"/>
      <c r="E42" s="43"/>
      <c r="F42" s="24">
        <f>F43</f>
        <v>35518.5</v>
      </c>
      <c r="G42" s="26"/>
      <c r="H42" s="26"/>
      <c r="I42" s="26"/>
      <c r="J42" s="26"/>
      <c r="K42" s="26"/>
    </row>
    <row r="43" spans="1:11" ht="48" customHeight="1">
      <c r="A43" s="29" t="s">
        <v>229</v>
      </c>
      <c r="B43" s="243" t="s">
        <v>230</v>
      </c>
      <c r="C43" s="21">
        <v>35518.5</v>
      </c>
      <c r="D43" s="24"/>
      <c r="E43" s="43"/>
      <c r="F43" s="53">
        <v>35518.5</v>
      </c>
      <c r="G43" s="26"/>
      <c r="H43" s="26"/>
      <c r="I43" s="26"/>
      <c r="J43" s="26"/>
      <c r="K43" s="26"/>
    </row>
    <row r="44" spans="1:11" ht="48.75" customHeight="1">
      <c r="A44" s="29" t="s">
        <v>231</v>
      </c>
      <c r="B44" s="243" t="s">
        <v>232</v>
      </c>
      <c r="C44" s="20">
        <f>C45+C46+C47</f>
        <v>31570</v>
      </c>
      <c r="D44" s="24"/>
      <c r="E44" s="43"/>
      <c r="F44" s="24">
        <f>F45+F46+F47</f>
        <v>31570</v>
      </c>
      <c r="G44" s="26"/>
      <c r="H44" s="26"/>
      <c r="I44" s="26"/>
      <c r="J44" s="26"/>
      <c r="K44" s="26"/>
    </row>
    <row r="45" spans="1:11" ht="113.25" customHeight="1">
      <c r="A45" s="29" t="s">
        <v>233</v>
      </c>
      <c r="B45" s="246" t="s">
        <v>234</v>
      </c>
      <c r="C45" s="21">
        <v>30670</v>
      </c>
      <c r="D45" s="24"/>
      <c r="E45" s="43"/>
      <c r="F45" s="53">
        <v>30670</v>
      </c>
      <c r="G45" s="26"/>
      <c r="H45" s="26"/>
      <c r="I45" s="26"/>
      <c r="J45" s="26"/>
      <c r="K45" s="26"/>
    </row>
    <row r="46" spans="1:11" ht="35.25" customHeight="1">
      <c r="A46" s="29" t="s">
        <v>836</v>
      </c>
      <c r="B46" s="243" t="s">
        <v>236</v>
      </c>
      <c r="C46" s="20">
        <v>400</v>
      </c>
      <c r="D46" s="24"/>
      <c r="E46" s="43"/>
      <c r="F46" s="24">
        <v>400</v>
      </c>
      <c r="G46" s="26"/>
      <c r="H46" s="26"/>
      <c r="I46" s="26"/>
      <c r="J46" s="26"/>
      <c r="K46" s="26"/>
    </row>
    <row r="47" spans="1:11" ht="65.25" customHeight="1">
      <c r="A47" s="29" t="s">
        <v>237</v>
      </c>
      <c r="B47" s="243" t="s">
        <v>238</v>
      </c>
      <c r="C47" s="20">
        <f>C48</f>
        <v>500</v>
      </c>
      <c r="D47" s="24"/>
      <c r="E47" s="43"/>
      <c r="F47" s="24">
        <f>F48</f>
        <v>500</v>
      </c>
      <c r="G47" s="26"/>
      <c r="H47" s="26"/>
      <c r="I47" s="26"/>
      <c r="J47" s="26"/>
      <c r="K47" s="26"/>
    </row>
    <row r="48" spans="1:11" ht="97.5" customHeight="1">
      <c r="A48" s="29" t="s">
        <v>239</v>
      </c>
      <c r="B48" s="243" t="s">
        <v>240</v>
      </c>
      <c r="C48" s="21">
        <v>500</v>
      </c>
      <c r="D48" s="24"/>
      <c r="E48" s="43"/>
      <c r="F48" s="53">
        <v>500</v>
      </c>
      <c r="G48" s="26"/>
      <c r="H48" s="26"/>
      <c r="I48" s="26"/>
      <c r="J48" s="26"/>
      <c r="K48" s="26"/>
    </row>
    <row r="49" spans="1:11" ht="49.5" customHeight="1">
      <c r="A49" s="29" t="s">
        <v>241</v>
      </c>
      <c r="B49" s="243" t="s">
        <v>242</v>
      </c>
      <c r="C49" s="20">
        <f>C50+C53</f>
        <v>1497</v>
      </c>
      <c r="D49" s="24"/>
      <c r="E49" s="43"/>
      <c r="F49" s="24">
        <f>F50+F53</f>
        <v>1497</v>
      </c>
      <c r="G49" s="26"/>
      <c r="H49" s="26"/>
      <c r="I49" s="26"/>
      <c r="J49" s="26"/>
      <c r="K49" s="26"/>
    </row>
    <row r="50" spans="1:11" ht="19.5" customHeight="1">
      <c r="A50" s="31" t="s">
        <v>833</v>
      </c>
      <c r="B50" s="243" t="s">
        <v>244</v>
      </c>
      <c r="C50" s="20">
        <f>C51</f>
        <v>417</v>
      </c>
      <c r="D50" s="24"/>
      <c r="E50" s="43"/>
      <c r="F50" s="24">
        <f>F51</f>
        <v>417</v>
      </c>
      <c r="G50" s="26"/>
      <c r="H50" s="26"/>
      <c r="I50" s="26"/>
      <c r="J50" s="26"/>
      <c r="K50" s="26"/>
    </row>
    <row r="51" spans="1:11" ht="33" customHeight="1">
      <c r="A51" s="31" t="s">
        <v>16</v>
      </c>
      <c r="B51" s="243" t="s">
        <v>245</v>
      </c>
      <c r="C51" s="20">
        <f>C52</f>
        <v>417</v>
      </c>
      <c r="D51" s="24"/>
      <c r="E51" s="43"/>
      <c r="F51" s="24">
        <f>F52</f>
        <v>417</v>
      </c>
      <c r="G51" s="26"/>
      <c r="H51" s="26"/>
      <c r="I51" s="26"/>
      <c r="J51" s="26"/>
      <c r="K51" s="26"/>
    </row>
    <row r="52" spans="1:11" ht="33" customHeight="1">
      <c r="A52" s="29" t="s">
        <v>835</v>
      </c>
      <c r="B52" s="243" t="s">
        <v>247</v>
      </c>
      <c r="C52" s="20">
        <v>417</v>
      </c>
      <c r="D52" s="24"/>
      <c r="E52" s="43"/>
      <c r="F52" s="24">
        <v>417</v>
      </c>
      <c r="G52" s="26"/>
      <c r="H52" s="26"/>
      <c r="I52" s="26"/>
      <c r="J52" s="26"/>
      <c r="K52" s="26"/>
    </row>
    <row r="53" spans="1:11" ht="33" customHeight="1">
      <c r="A53" s="29" t="s">
        <v>248</v>
      </c>
      <c r="B53" s="243" t="s">
        <v>249</v>
      </c>
      <c r="C53" s="20">
        <f>C54</f>
        <v>1080</v>
      </c>
      <c r="D53" s="24"/>
      <c r="E53" s="48"/>
      <c r="F53" s="24">
        <f>F54</f>
        <v>1080</v>
      </c>
      <c r="G53" s="25"/>
      <c r="H53" s="26"/>
      <c r="I53" s="25"/>
      <c r="J53" s="27"/>
      <c r="K53" s="28"/>
    </row>
    <row r="54" spans="1:11" ht="22.5" customHeight="1">
      <c r="A54" s="29" t="s">
        <v>250</v>
      </c>
      <c r="B54" s="243" t="s">
        <v>253</v>
      </c>
      <c r="C54" s="20">
        <f>C55</f>
        <v>1080</v>
      </c>
      <c r="D54" s="24"/>
      <c r="E54" s="48"/>
      <c r="F54" s="24">
        <f>F55</f>
        <v>1080</v>
      </c>
      <c r="G54" s="25"/>
      <c r="H54" s="26"/>
      <c r="I54" s="25"/>
      <c r="J54" s="27"/>
      <c r="K54" s="28"/>
    </row>
    <row r="55" spans="1:11" ht="33" customHeight="1">
      <c r="A55" s="29" t="s">
        <v>254</v>
      </c>
      <c r="B55" s="243" t="s">
        <v>255</v>
      </c>
      <c r="C55" s="20">
        <v>1080</v>
      </c>
      <c r="D55" s="24"/>
      <c r="E55" s="48"/>
      <c r="F55" s="24">
        <v>1080</v>
      </c>
      <c r="G55" s="25"/>
      <c r="H55" s="26"/>
      <c r="I55" s="25"/>
      <c r="J55" s="27"/>
      <c r="K55" s="28"/>
    </row>
    <row r="56" spans="1:11" ht="51.75" customHeight="1">
      <c r="A56" s="29" t="s">
        <v>834</v>
      </c>
      <c r="B56" s="243" t="s">
        <v>257</v>
      </c>
      <c r="C56" s="20">
        <f>C57+C64+C67</f>
        <v>287924.5</v>
      </c>
      <c r="D56" s="24"/>
      <c r="E56" s="48"/>
      <c r="F56" s="24">
        <f>F57+F64+F67</f>
        <v>287924.5</v>
      </c>
      <c r="G56" s="25"/>
      <c r="H56" s="26"/>
      <c r="I56" s="25"/>
      <c r="J56" s="27"/>
      <c r="K56" s="28"/>
    </row>
    <row r="57" spans="1:11" ht="96" customHeight="1">
      <c r="A57" s="29" t="s">
        <v>258</v>
      </c>
      <c r="B57" s="243" t="s">
        <v>259</v>
      </c>
      <c r="C57" s="20">
        <f>C58+C60+C62</f>
        <v>215000</v>
      </c>
      <c r="D57" s="24"/>
      <c r="E57" s="48"/>
      <c r="F57" s="24">
        <f>F58+F60+F62</f>
        <v>215000</v>
      </c>
      <c r="G57" s="25"/>
      <c r="H57" s="26"/>
      <c r="I57" s="25"/>
      <c r="J57" s="27"/>
      <c r="K57" s="28"/>
    </row>
    <row r="58" spans="1:11" ht="64.5" customHeight="1">
      <c r="A58" s="29" t="s">
        <v>260</v>
      </c>
      <c r="B58" s="243" t="s">
        <v>261</v>
      </c>
      <c r="C58" s="20">
        <f>C59</f>
        <v>188000</v>
      </c>
      <c r="D58" s="24"/>
      <c r="E58" s="48"/>
      <c r="F58" s="24">
        <f>F59</f>
        <v>188000</v>
      </c>
      <c r="G58" s="25"/>
      <c r="H58" s="26"/>
      <c r="I58" s="25"/>
      <c r="J58" s="27"/>
      <c r="K58" s="28"/>
    </row>
    <row r="59" spans="1:11" ht="87.75" customHeight="1">
      <c r="A59" s="29" t="s">
        <v>262</v>
      </c>
      <c r="B59" s="243" t="s">
        <v>263</v>
      </c>
      <c r="C59" s="20">
        <v>188000</v>
      </c>
      <c r="D59" s="24"/>
      <c r="E59" s="48"/>
      <c r="F59" s="24">
        <v>188000</v>
      </c>
      <c r="G59" s="25"/>
      <c r="H59" s="26"/>
      <c r="I59" s="25"/>
      <c r="J59" s="27"/>
      <c r="K59" s="28"/>
    </row>
    <row r="60" spans="1:11" ht="81.75" customHeight="1">
      <c r="A60" s="29" t="s">
        <v>264</v>
      </c>
      <c r="B60" s="243" t="s">
        <v>265</v>
      </c>
      <c r="C60" s="20">
        <f>C61</f>
        <v>2000</v>
      </c>
      <c r="D60" s="24"/>
      <c r="E60" s="48"/>
      <c r="F60" s="24">
        <f>F61</f>
        <v>2000</v>
      </c>
      <c r="G60" s="25"/>
      <c r="H60" s="26"/>
      <c r="I60" s="25"/>
      <c r="J60" s="27"/>
      <c r="K60" s="28"/>
    </row>
    <row r="61" spans="1:11" ht="80.25" customHeight="1">
      <c r="A61" s="29" t="s">
        <v>837</v>
      </c>
      <c r="B61" s="243" t="s">
        <v>267</v>
      </c>
      <c r="C61" s="20">
        <v>2000</v>
      </c>
      <c r="D61" s="24"/>
      <c r="E61" s="48"/>
      <c r="F61" s="24">
        <v>2000</v>
      </c>
      <c r="G61" s="25"/>
      <c r="H61" s="26"/>
      <c r="I61" s="25"/>
      <c r="J61" s="27"/>
      <c r="K61" s="28"/>
    </row>
    <row r="62" spans="1:11" ht="80.25" customHeight="1">
      <c r="A62" s="29" t="s">
        <v>269</v>
      </c>
      <c r="B62" s="243" t="s">
        <v>270</v>
      </c>
      <c r="C62" s="20">
        <f>C63</f>
        <v>25000</v>
      </c>
      <c r="D62" s="24"/>
      <c r="E62" s="48"/>
      <c r="F62" s="24">
        <f>F63</f>
        <v>25000</v>
      </c>
      <c r="G62" s="25"/>
      <c r="H62" s="26"/>
      <c r="I62" s="25"/>
      <c r="J62" s="27"/>
      <c r="K62" s="28"/>
    </row>
    <row r="63" spans="1:11" ht="63.75" customHeight="1">
      <c r="A63" s="29" t="s">
        <v>271</v>
      </c>
      <c r="B63" s="243" t="s">
        <v>272</v>
      </c>
      <c r="C63" s="20">
        <v>25000</v>
      </c>
      <c r="D63" s="24"/>
      <c r="E63" s="48"/>
      <c r="F63" s="24">
        <v>25000</v>
      </c>
      <c r="G63" s="25"/>
      <c r="H63" s="26"/>
      <c r="I63" s="25"/>
      <c r="J63" s="27"/>
      <c r="K63" s="28"/>
    </row>
    <row r="64" spans="1:11" ht="33" customHeight="1">
      <c r="A64" s="29" t="s">
        <v>645</v>
      </c>
      <c r="B64" s="243" t="s">
        <v>648</v>
      </c>
      <c r="C64" s="20">
        <f>C65</f>
        <v>32624.5</v>
      </c>
      <c r="D64" s="24"/>
      <c r="E64" s="48"/>
      <c r="F64" s="24">
        <f>F65</f>
        <v>32624.5</v>
      </c>
      <c r="G64" s="25"/>
      <c r="H64" s="26"/>
      <c r="I64" s="25"/>
      <c r="J64" s="27"/>
      <c r="K64" s="28"/>
    </row>
    <row r="65" spans="1:11" ht="49.5" customHeight="1">
      <c r="A65" s="29" t="s">
        <v>646</v>
      </c>
      <c r="B65" s="243" t="s">
        <v>649</v>
      </c>
      <c r="C65" s="20">
        <f>C66</f>
        <v>32624.5</v>
      </c>
      <c r="D65" s="24"/>
      <c r="E65" s="48"/>
      <c r="F65" s="24">
        <f>F66</f>
        <v>32624.5</v>
      </c>
      <c r="G65" s="25"/>
      <c r="H65" s="26"/>
      <c r="I65" s="25"/>
      <c r="J65" s="27"/>
      <c r="K65" s="28"/>
    </row>
    <row r="66" spans="1:11" ht="66" customHeight="1">
      <c r="A66" s="29" t="s">
        <v>647</v>
      </c>
      <c r="B66" s="243" t="s">
        <v>715</v>
      </c>
      <c r="C66" s="20">
        <v>32624.5</v>
      </c>
      <c r="D66" s="24"/>
      <c r="E66" s="48"/>
      <c r="F66" s="24">
        <v>32624.5</v>
      </c>
      <c r="G66" s="25"/>
      <c r="H66" s="26"/>
      <c r="I66" s="25"/>
      <c r="J66" s="27"/>
      <c r="K66" s="28"/>
    </row>
    <row r="67" spans="1:11" ht="98.25" customHeight="1">
      <c r="A67" s="29" t="s">
        <v>273</v>
      </c>
      <c r="B67" s="243" t="s">
        <v>274</v>
      </c>
      <c r="C67" s="20">
        <f>C70+C68</f>
        <v>40300</v>
      </c>
      <c r="D67" s="24"/>
      <c r="E67" s="48"/>
      <c r="F67" s="24">
        <f>F70+F68</f>
        <v>40300</v>
      </c>
      <c r="G67" s="25"/>
      <c r="H67" s="26"/>
      <c r="I67" s="25"/>
      <c r="J67" s="27"/>
      <c r="K67" s="28"/>
    </row>
    <row r="68" spans="1:11" ht="49.5" customHeight="1">
      <c r="A68" s="29" t="s">
        <v>251</v>
      </c>
      <c r="B68" s="241" t="s">
        <v>736</v>
      </c>
      <c r="C68" s="20">
        <f>C69</f>
        <v>3000</v>
      </c>
      <c r="D68" s="24"/>
      <c r="E68" s="48"/>
      <c r="F68" s="24">
        <f>F69</f>
        <v>3000</v>
      </c>
      <c r="G68" s="25"/>
      <c r="H68" s="26"/>
      <c r="I68" s="25"/>
      <c r="J68" s="27"/>
      <c r="K68" s="28"/>
    </row>
    <row r="69" spans="1:11" ht="46.5" customHeight="1">
      <c r="A69" s="29" t="s">
        <v>252</v>
      </c>
      <c r="B69" s="241" t="s">
        <v>719</v>
      </c>
      <c r="C69" s="20">
        <v>3000</v>
      </c>
      <c r="D69" s="24"/>
      <c r="E69" s="48"/>
      <c r="F69" s="24">
        <v>3000</v>
      </c>
      <c r="G69" s="25"/>
      <c r="H69" s="26"/>
      <c r="I69" s="25"/>
      <c r="J69" s="27"/>
      <c r="K69" s="28"/>
    </row>
    <row r="70" spans="1:11" ht="96" customHeight="1">
      <c r="A70" s="29" t="s">
        <v>275</v>
      </c>
      <c r="B70" s="241" t="s">
        <v>276</v>
      </c>
      <c r="C70" s="20">
        <f>C71</f>
        <v>37300</v>
      </c>
      <c r="D70" s="24"/>
      <c r="E70" s="48"/>
      <c r="F70" s="24">
        <f>F71</f>
        <v>37300</v>
      </c>
      <c r="G70" s="25"/>
      <c r="H70" s="26"/>
      <c r="I70" s="25"/>
      <c r="J70" s="27"/>
      <c r="K70" s="28"/>
    </row>
    <row r="71" spans="1:11" ht="82.5" customHeight="1">
      <c r="A71" s="29" t="s">
        <v>277</v>
      </c>
      <c r="B71" s="243" t="s">
        <v>278</v>
      </c>
      <c r="C71" s="20">
        <v>37300</v>
      </c>
      <c r="D71" s="24"/>
      <c r="E71" s="48"/>
      <c r="F71" s="24">
        <v>37300</v>
      </c>
      <c r="G71" s="25"/>
      <c r="H71" s="26"/>
      <c r="I71" s="25"/>
      <c r="J71" s="27"/>
      <c r="K71" s="28"/>
    </row>
    <row r="72" spans="1:11" ht="33.75" customHeight="1">
      <c r="A72" s="29" t="s">
        <v>279</v>
      </c>
      <c r="B72" s="243" t="s">
        <v>280</v>
      </c>
      <c r="C72" s="20">
        <f>C73</f>
        <v>15961.4</v>
      </c>
      <c r="D72" s="24"/>
      <c r="E72" s="48"/>
      <c r="F72" s="24">
        <f>F73</f>
        <v>15961.4</v>
      </c>
      <c r="G72" s="25"/>
      <c r="H72" s="26"/>
      <c r="I72" s="25"/>
      <c r="J72" s="27"/>
      <c r="K72" s="28"/>
    </row>
    <row r="73" spans="1:11" ht="21.75" customHeight="1">
      <c r="A73" s="29" t="s">
        <v>281</v>
      </c>
      <c r="B73" s="243" t="s">
        <v>282</v>
      </c>
      <c r="C73" s="20">
        <v>15961.4</v>
      </c>
      <c r="D73" s="24"/>
      <c r="E73" s="48"/>
      <c r="F73" s="24">
        <v>15961.4</v>
      </c>
      <c r="G73" s="25"/>
      <c r="H73" s="26"/>
      <c r="I73" s="25"/>
      <c r="J73" s="27"/>
      <c r="K73" s="28"/>
    </row>
    <row r="74" spans="1:11" ht="36.75" customHeight="1">
      <c r="A74" s="29" t="s">
        <v>824</v>
      </c>
      <c r="B74" s="243" t="s">
        <v>827</v>
      </c>
      <c r="C74" s="20">
        <f>C75</f>
        <v>910</v>
      </c>
      <c r="D74" s="24"/>
      <c r="E74" s="48"/>
      <c r="F74" s="24">
        <f>F75</f>
        <v>910</v>
      </c>
      <c r="G74" s="25"/>
      <c r="H74" s="26"/>
      <c r="I74" s="25"/>
      <c r="J74" s="27"/>
      <c r="K74" s="28"/>
    </row>
    <row r="75" spans="1:11" ht="34.5" customHeight="1">
      <c r="A75" s="29" t="s">
        <v>825</v>
      </c>
      <c r="B75" s="243" t="s">
        <v>828</v>
      </c>
      <c r="C75" s="20">
        <f>C76</f>
        <v>910</v>
      </c>
      <c r="D75" s="24"/>
      <c r="E75" s="48"/>
      <c r="F75" s="24">
        <f>F76</f>
        <v>910</v>
      </c>
      <c r="G75" s="25"/>
      <c r="H75" s="26"/>
      <c r="I75" s="25"/>
      <c r="J75" s="27"/>
      <c r="K75" s="28"/>
    </row>
    <row r="76" spans="1:11" ht="49.5" customHeight="1">
      <c r="A76" s="29" t="s">
        <v>826</v>
      </c>
      <c r="B76" s="243" t="s">
        <v>829</v>
      </c>
      <c r="C76" s="20">
        <v>910</v>
      </c>
      <c r="D76" s="24"/>
      <c r="E76" s="48"/>
      <c r="F76" s="24">
        <v>910</v>
      </c>
      <c r="G76" s="25"/>
      <c r="H76" s="26"/>
      <c r="I76" s="25"/>
      <c r="J76" s="27"/>
      <c r="K76" s="28"/>
    </row>
    <row r="77" spans="1:11" ht="35.25" customHeight="1">
      <c r="A77" s="29" t="s">
        <v>283</v>
      </c>
      <c r="B77" s="243" t="s">
        <v>284</v>
      </c>
      <c r="C77" s="20">
        <f>C78+C80+C83</f>
        <v>140900</v>
      </c>
      <c r="D77" s="24"/>
      <c r="E77" s="48"/>
      <c r="F77" s="24">
        <f>F78+F80+F83</f>
        <v>140900</v>
      </c>
      <c r="G77" s="25"/>
      <c r="H77" s="26"/>
      <c r="I77" s="25"/>
      <c r="J77" s="27"/>
      <c r="K77" s="28"/>
    </row>
    <row r="78" spans="1:11" ht="18" customHeight="1">
      <c r="A78" s="31" t="s">
        <v>285</v>
      </c>
      <c r="B78" s="243" t="s">
        <v>286</v>
      </c>
      <c r="C78" s="20">
        <f>C79</f>
        <v>900</v>
      </c>
      <c r="D78" s="24"/>
      <c r="E78" s="48"/>
      <c r="F78" s="24">
        <f>F79</f>
        <v>900</v>
      </c>
      <c r="G78" s="25"/>
      <c r="H78" s="26"/>
      <c r="I78" s="25"/>
      <c r="J78" s="27"/>
      <c r="K78" s="28"/>
    </row>
    <row r="79" spans="1:11" ht="33" customHeight="1">
      <c r="A79" s="29" t="s">
        <v>287</v>
      </c>
      <c r="B79" s="243" t="s">
        <v>288</v>
      </c>
      <c r="C79" s="20">
        <v>900</v>
      </c>
      <c r="D79" s="24"/>
      <c r="E79" s="48"/>
      <c r="F79" s="24">
        <v>900</v>
      </c>
      <c r="G79" s="25"/>
      <c r="H79" s="26"/>
      <c r="I79" s="25"/>
      <c r="J79" s="27"/>
      <c r="K79" s="28"/>
    </row>
    <row r="80" spans="1:11" ht="81" customHeight="1">
      <c r="A80" s="29" t="s">
        <v>820</v>
      </c>
      <c r="B80" s="243" t="s">
        <v>870</v>
      </c>
      <c r="C80" s="20">
        <f>C81</f>
        <v>100000</v>
      </c>
      <c r="D80" s="24"/>
      <c r="E80" s="48"/>
      <c r="F80" s="24">
        <f>F81</f>
        <v>100000</v>
      </c>
      <c r="G80" s="25"/>
      <c r="H80" s="26"/>
      <c r="I80" s="25"/>
      <c r="J80" s="27"/>
      <c r="K80" s="28"/>
    </row>
    <row r="81" spans="1:11" ht="97.5" customHeight="1">
      <c r="A81" s="29" t="s">
        <v>314</v>
      </c>
      <c r="B81" s="243" t="s">
        <v>818</v>
      </c>
      <c r="C81" s="20">
        <f>C82</f>
        <v>100000</v>
      </c>
      <c r="D81" s="24"/>
      <c r="E81" s="48"/>
      <c r="F81" s="24">
        <f>F82</f>
        <v>100000</v>
      </c>
      <c r="G81" s="25"/>
      <c r="H81" s="26"/>
      <c r="I81" s="25"/>
      <c r="J81" s="27"/>
      <c r="K81" s="28"/>
    </row>
    <row r="82" spans="1:11" ht="98.25" customHeight="1">
      <c r="A82" s="29" t="s">
        <v>315</v>
      </c>
      <c r="B82" s="243" t="s">
        <v>819</v>
      </c>
      <c r="C82" s="20">
        <v>100000</v>
      </c>
      <c r="D82" s="24"/>
      <c r="E82" s="48"/>
      <c r="F82" s="24">
        <v>100000</v>
      </c>
      <c r="G82" s="25"/>
      <c r="H82" s="26"/>
      <c r="I82" s="25"/>
      <c r="J82" s="27"/>
      <c r="K82" s="28"/>
    </row>
    <row r="83" spans="1:11" ht="54" customHeight="1">
      <c r="A83" s="29" t="s">
        <v>289</v>
      </c>
      <c r="B83" s="243" t="s">
        <v>290</v>
      </c>
      <c r="C83" s="20">
        <f>C84</f>
        <v>40000</v>
      </c>
      <c r="D83" s="24"/>
      <c r="E83" s="48"/>
      <c r="F83" s="24">
        <f>F84</f>
        <v>40000</v>
      </c>
      <c r="G83" s="25"/>
      <c r="H83" s="26"/>
      <c r="I83" s="25"/>
      <c r="J83" s="27"/>
      <c r="K83" s="28"/>
    </row>
    <row r="84" spans="1:11" ht="36" customHeight="1">
      <c r="A84" s="29" t="s">
        <v>291</v>
      </c>
      <c r="B84" s="243" t="s">
        <v>292</v>
      </c>
      <c r="C84" s="20">
        <f>C85</f>
        <v>40000</v>
      </c>
      <c r="D84" s="24"/>
      <c r="E84" s="48"/>
      <c r="F84" s="24">
        <f>F85</f>
        <v>40000</v>
      </c>
      <c r="G84" s="25"/>
      <c r="H84" s="26"/>
      <c r="I84" s="25"/>
      <c r="J84" s="27"/>
      <c r="K84" s="28"/>
    </row>
    <row r="85" spans="1:11" ht="50.25" customHeight="1">
      <c r="A85" s="29" t="s">
        <v>293</v>
      </c>
      <c r="B85" s="243" t="s">
        <v>294</v>
      </c>
      <c r="C85" s="20">
        <v>40000</v>
      </c>
      <c r="D85" s="24"/>
      <c r="E85" s="48"/>
      <c r="F85" s="24">
        <v>40000</v>
      </c>
      <c r="G85" s="25"/>
      <c r="H85" s="26"/>
      <c r="I85" s="25"/>
      <c r="J85" s="27"/>
      <c r="K85" s="28"/>
    </row>
    <row r="86" spans="1:11" ht="21" customHeight="1">
      <c r="A86" s="29" t="s">
        <v>295</v>
      </c>
      <c r="B86" s="243" t="s">
        <v>296</v>
      </c>
      <c r="C86" s="20">
        <f>C87+C90+C91+C92+C94+C96+C101+C102+C103+C105</f>
        <v>65970.70000000001</v>
      </c>
      <c r="D86" s="24"/>
      <c r="E86" s="48"/>
      <c r="F86" s="24">
        <f>F87+F90+F91+F92+F94+F96+F101+F102+F103+F105</f>
        <v>65970.70000000001</v>
      </c>
      <c r="G86" s="25"/>
      <c r="H86" s="26"/>
      <c r="I86" s="25"/>
      <c r="J86" s="27"/>
      <c r="K86" s="28"/>
    </row>
    <row r="87" spans="1:11" ht="33.75" customHeight="1">
      <c r="A87" s="29" t="s">
        <v>297</v>
      </c>
      <c r="B87" s="243" t="s">
        <v>298</v>
      </c>
      <c r="C87" s="20">
        <f>C88+C89</f>
        <v>1483.1</v>
      </c>
      <c r="D87" s="24"/>
      <c r="E87" s="48"/>
      <c r="F87" s="24">
        <f>F88+F89</f>
        <v>1483.1</v>
      </c>
      <c r="G87" s="25"/>
      <c r="H87" s="26"/>
      <c r="I87" s="25"/>
      <c r="J87" s="27"/>
      <c r="K87" s="28"/>
    </row>
    <row r="88" spans="1:11" ht="83.25" customHeight="1">
      <c r="A88" s="29" t="s">
        <v>299</v>
      </c>
      <c r="B88" s="243" t="s">
        <v>300</v>
      </c>
      <c r="C88" s="20">
        <v>720.6</v>
      </c>
      <c r="D88" s="24"/>
      <c r="E88" s="48"/>
      <c r="F88" s="24">
        <v>720.6</v>
      </c>
      <c r="G88" s="25"/>
      <c r="H88" s="26"/>
      <c r="I88" s="25"/>
      <c r="J88" s="27"/>
      <c r="K88" s="28"/>
    </row>
    <row r="89" spans="1:11" ht="66.75" customHeight="1">
      <c r="A89" s="29" t="s">
        <v>301</v>
      </c>
      <c r="B89" s="243" t="s">
        <v>871</v>
      </c>
      <c r="C89" s="20">
        <v>762.5</v>
      </c>
      <c r="D89" s="24"/>
      <c r="E89" s="48"/>
      <c r="F89" s="24">
        <v>762.5</v>
      </c>
      <c r="G89" s="25"/>
      <c r="H89" s="26"/>
      <c r="I89" s="25"/>
      <c r="J89" s="27"/>
      <c r="K89" s="28"/>
    </row>
    <row r="90" spans="1:11" ht="66.75" customHeight="1">
      <c r="A90" s="29" t="s">
        <v>302</v>
      </c>
      <c r="B90" s="243" t="s">
        <v>303</v>
      </c>
      <c r="C90" s="20">
        <v>1416.5</v>
      </c>
      <c r="D90" s="24"/>
      <c r="E90" s="48"/>
      <c r="F90" s="24">
        <v>1416.5</v>
      </c>
      <c r="G90" s="25"/>
      <c r="H90" s="26"/>
      <c r="I90" s="25"/>
      <c r="J90" s="27"/>
      <c r="K90" s="28"/>
    </row>
    <row r="91" spans="1:11" ht="65.25" customHeight="1">
      <c r="A91" s="29" t="s">
        <v>304</v>
      </c>
      <c r="B91" s="243" t="s">
        <v>305</v>
      </c>
      <c r="C91" s="20">
        <v>497.6</v>
      </c>
      <c r="D91" s="24"/>
      <c r="E91" s="48"/>
      <c r="F91" s="24">
        <v>497.6</v>
      </c>
      <c r="G91" s="25"/>
      <c r="H91" s="26"/>
      <c r="I91" s="25"/>
      <c r="J91" s="27"/>
      <c r="K91" s="28"/>
    </row>
    <row r="92" spans="1:11" ht="52.5" customHeight="1">
      <c r="A92" s="29" t="s">
        <v>306</v>
      </c>
      <c r="B92" s="243" t="s">
        <v>307</v>
      </c>
      <c r="C92" s="20">
        <f>C93</f>
        <v>229.3</v>
      </c>
      <c r="D92" s="24"/>
      <c r="E92" s="48"/>
      <c r="F92" s="24">
        <f>F93</f>
        <v>229.3</v>
      </c>
      <c r="G92" s="25"/>
      <c r="H92" s="26"/>
      <c r="I92" s="25"/>
      <c r="J92" s="27"/>
      <c r="K92" s="28"/>
    </row>
    <row r="93" spans="1:11" ht="66" customHeight="1">
      <c r="A93" s="29" t="s">
        <v>308</v>
      </c>
      <c r="B93" s="243" t="s">
        <v>309</v>
      </c>
      <c r="C93" s="20">
        <v>229.3</v>
      </c>
      <c r="D93" s="24"/>
      <c r="E93" s="48"/>
      <c r="F93" s="24">
        <v>229.3</v>
      </c>
      <c r="G93" s="25"/>
      <c r="H93" s="26"/>
      <c r="I93" s="25"/>
      <c r="J93" s="27"/>
      <c r="K93" s="28"/>
    </row>
    <row r="94" spans="1:11" ht="34.5" customHeight="1">
      <c r="A94" s="29" t="s">
        <v>821</v>
      </c>
      <c r="B94" s="243" t="s">
        <v>822</v>
      </c>
      <c r="C94" s="20">
        <f>C95</f>
        <v>183.3</v>
      </c>
      <c r="D94" s="24"/>
      <c r="E94" s="48"/>
      <c r="F94" s="24">
        <v>183.3</v>
      </c>
      <c r="G94" s="25"/>
      <c r="H94" s="26"/>
      <c r="I94" s="25"/>
      <c r="J94" s="27"/>
      <c r="K94" s="28"/>
    </row>
    <row r="95" spans="1:11" ht="65.25" customHeight="1">
      <c r="A95" s="29" t="s">
        <v>823</v>
      </c>
      <c r="B95" s="243" t="s">
        <v>846</v>
      </c>
      <c r="C95" s="20">
        <v>183.3</v>
      </c>
      <c r="D95" s="24"/>
      <c r="E95" s="48"/>
      <c r="F95" s="24">
        <v>183.3</v>
      </c>
      <c r="G95" s="25"/>
      <c r="H95" s="26"/>
      <c r="I95" s="25"/>
      <c r="J95" s="27"/>
      <c r="K95" s="28"/>
    </row>
    <row r="96" spans="1:11" ht="98.25" customHeight="1">
      <c r="A96" s="29" t="s">
        <v>310</v>
      </c>
      <c r="B96" s="243" t="s">
        <v>311</v>
      </c>
      <c r="C96" s="20">
        <f>C97+C98+C99+C100</f>
        <v>3161</v>
      </c>
      <c r="D96" s="24"/>
      <c r="E96" s="48"/>
      <c r="F96" s="24">
        <f>F97+F98+F99+F100</f>
        <v>3161</v>
      </c>
      <c r="G96" s="25"/>
      <c r="H96" s="26"/>
      <c r="I96" s="25"/>
      <c r="J96" s="27"/>
      <c r="K96" s="28"/>
    </row>
    <row r="97" spans="1:11" ht="33" customHeight="1">
      <c r="A97" s="29" t="s">
        <v>312</v>
      </c>
      <c r="B97" s="243" t="s">
        <v>313</v>
      </c>
      <c r="C97" s="20">
        <v>146.7</v>
      </c>
      <c r="D97" s="24"/>
      <c r="E97" s="48"/>
      <c r="F97" s="24">
        <v>146.7</v>
      </c>
      <c r="G97" s="25"/>
      <c r="H97" s="26"/>
      <c r="I97" s="25"/>
      <c r="J97" s="27"/>
      <c r="K97" s="28"/>
    </row>
    <row r="98" spans="1:11" ht="48.75" customHeight="1">
      <c r="A98" s="29" t="s">
        <v>316</v>
      </c>
      <c r="B98" s="243" t="s">
        <v>317</v>
      </c>
      <c r="C98" s="20">
        <v>324</v>
      </c>
      <c r="D98" s="24"/>
      <c r="E98" s="48"/>
      <c r="F98" s="24">
        <v>324</v>
      </c>
      <c r="G98" s="25"/>
      <c r="H98" s="26"/>
      <c r="I98" s="25"/>
      <c r="J98" s="27"/>
      <c r="K98" s="28"/>
    </row>
    <row r="99" spans="1:11" ht="33" customHeight="1">
      <c r="A99" s="29" t="s">
        <v>318</v>
      </c>
      <c r="B99" s="243" t="s">
        <v>319</v>
      </c>
      <c r="C99" s="20">
        <v>1829.5</v>
      </c>
      <c r="D99" s="24"/>
      <c r="E99" s="48"/>
      <c r="F99" s="24">
        <v>1829.5</v>
      </c>
      <c r="G99" s="25"/>
      <c r="H99" s="26"/>
      <c r="I99" s="25"/>
      <c r="J99" s="27"/>
      <c r="K99" s="28"/>
    </row>
    <row r="100" spans="1:11" ht="35.25" customHeight="1">
      <c r="A100" s="29" t="s">
        <v>320</v>
      </c>
      <c r="B100" s="243" t="s">
        <v>321</v>
      </c>
      <c r="C100" s="20">
        <v>860.8</v>
      </c>
      <c r="D100" s="24"/>
      <c r="E100" s="48"/>
      <c r="F100" s="24">
        <v>860.8</v>
      </c>
      <c r="G100" s="25"/>
      <c r="H100" s="26"/>
      <c r="I100" s="25"/>
      <c r="J100" s="27"/>
      <c r="K100" s="28"/>
    </row>
    <row r="101" spans="1:11" ht="66" customHeight="1">
      <c r="A101" s="29" t="s">
        <v>322</v>
      </c>
      <c r="B101" s="243" t="s">
        <v>323</v>
      </c>
      <c r="C101" s="20">
        <v>9901.9</v>
      </c>
      <c r="D101" s="24"/>
      <c r="E101" s="48"/>
      <c r="F101" s="24">
        <v>9901.9</v>
      </c>
      <c r="G101" s="25"/>
      <c r="H101" s="26"/>
      <c r="I101" s="25"/>
      <c r="J101" s="27"/>
      <c r="K101" s="28"/>
    </row>
    <row r="102" spans="1:11" ht="35.25" customHeight="1">
      <c r="A102" s="29" t="s">
        <v>324</v>
      </c>
      <c r="B102" s="243" t="s">
        <v>325</v>
      </c>
      <c r="C102" s="20">
        <v>27137.1</v>
      </c>
      <c r="D102" s="24"/>
      <c r="E102" s="48"/>
      <c r="F102" s="24">
        <v>27137.1</v>
      </c>
      <c r="G102" s="25"/>
      <c r="H102" s="26"/>
      <c r="I102" s="25"/>
      <c r="J102" s="27"/>
      <c r="K102" s="28"/>
    </row>
    <row r="103" spans="1:11" ht="66.75" customHeight="1">
      <c r="A103" s="29" t="s">
        <v>838</v>
      </c>
      <c r="B103" s="243" t="s">
        <v>327</v>
      </c>
      <c r="C103" s="20">
        <f>C104</f>
        <v>133.3</v>
      </c>
      <c r="D103" s="24"/>
      <c r="E103" s="48"/>
      <c r="F103" s="24">
        <f>F104</f>
        <v>133.3</v>
      </c>
      <c r="G103" s="25"/>
      <c r="H103" s="26"/>
      <c r="I103" s="25"/>
      <c r="J103" s="27"/>
      <c r="K103" s="28"/>
    </row>
    <row r="104" spans="1:11" ht="63.75" customHeight="1">
      <c r="A104" s="29" t="s">
        <v>328</v>
      </c>
      <c r="B104" s="243" t="s">
        <v>329</v>
      </c>
      <c r="C104" s="20">
        <v>133.3</v>
      </c>
      <c r="D104" s="24"/>
      <c r="E104" s="48"/>
      <c r="F104" s="24">
        <v>133.3</v>
      </c>
      <c r="G104" s="25"/>
      <c r="H104" s="26"/>
      <c r="I104" s="25"/>
      <c r="J104" s="27"/>
      <c r="K104" s="28"/>
    </row>
    <row r="105" spans="1:11" ht="34.5" customHeight="1">
      <c r="A105" s="29" t="s">
        <v>330</v>
      </c>
      <c r="B105" s="243" t="s">
        <v>357</v>
      </c>
      <c r="C105" s="20">
        <f>C106</f>
        <v>21827.6</v>
      </c>
      <c r="D105" s="24"/>
      <c r="E105" s="48"/>
      <c r="F105" s="24">
        <f>F106</f>
        <v>21827.6</v>
      </c>
      <c r="G105" s="25"/>
      <c r="H105" s="26"/>
      <c r="I105" s="25"/>
      <c r="J105" s="27"/>
      <c r="K105" s="28"/>
    </row>
    <row r="106" spans="1:11" ht="54" customHeight="1">
      <c r="A106" s="29" t="s">
        <v>839</v>
      </c>
      <c r="B106" s="243" t="s">
        <v>359</v>
      </c>
      <c r="C106" s="20">
        <v>21827.6</v>
      </c>
      <c r="D106" s="24"/>
      <c r="E106" s="48"/>
      <c r="F106" s="24">
        <v>21827.6</v>
      </c>
      <c r="G106" s="25"/>
      <c r="H106" s="26"/>
      <c r="I106" s="25"/>
      <c r="J106" s="27"/>
      <c r="K106" s="28"/>
    </row>
    <row r="107" spans="1:11" ht="23.25" customHeight="1">
      <c r="A107" s="29" t="s">
        <v>360</v>
      </c>
      <c r="B107" s="243" t="s">
        <v>361</v>
      </c>
      <c r="C107" s="20">
        <f>C108</f>
        <v>28638.7</v>
      </c>
      <c r="D107" s="24"/>
      <c r="E107" s="48"/>
      <c r="F107" s="24">
        <f>F108</f>
        <v>28638.7</v>
      </c>
      <c r="G107" s="25"/>
      <c r="H107" s="26"/>
      <c r="I107" s="25"/>
      <c r="J107" s="27"/>
      <c r="K107" s="28"/>
    </row>
    <row r="108" spans="1:11" ht="21.75" customHeight="1">
      <c r="A108" s="29" t="s">
        <v>362</v>
      </c>
      <c r="B108" s="243" t="s">
        <v>363</v>
      </c>
      <c r="C108" s="20">
        <f>C109</f>
        <v>28638.7</v>
      </c>
      <c r="D108" s="24"/>
      <c r="E108" s="48"/>
      <c r="F108" s="24">
        <f>F109</f>
        <v>28638.7</v>
      </c>
      <c r="G108" s="25"/>
      <c r="H108" s="26"/>
      <c r="I108" s="25"/>
      <c r="J108" s="27"/>
      <c r="K108" s="28"/>
    </row>
    <row r="109" spans="1:11" ht="20.25" customHeight="1">
      <c r="A109" s="29" t="s">
        <v>364</v>
      </c>
      <c r="B109" s="243" t="s">
        <v>365</v>
      </c>
      <c r="C109" s="20">
        <v>28638.7</v>
      </c>
      <c r="D109" s="24"/>
      <c r="E109" s="48"/>
      <c r="F109" s="24">
        <v>28638.7</v>
      </c>
      <c r="G109" s="25"/>
      <c r="H109" s="26"/>
      <c r="I109" s="25"/>
      <c r="J109" s="27"/>
      <c r="K109" s="28"/>
    </row>
    <row r="110" spans="1:11" ht="21.75" customHeight="1">
      <c r="A110" s="29" t="s">
        <v>366</v>
      </c>
      <c r="B110" s="248" t="s">
        <v>367</v>
      </c>
      <c r="C110" s="253">
        <f>C111</f>
        <v>2073851.2</v>
      </c>
      <c r="D110" s="24"/>
      <c r="E110" s="48"/>
      <c r="F110" s="24"/>
      <c r="G110" s="25"/>
      <c r="H110" s="26"/>
      <c r="I110" s="25"/>
      <c r="J110" s="27"/>
      <c r="K110" s="28"/>
    </row>
    <row r="111" spans="1:11" ht="36.75" customHeight="1">
      <c r="A111" s="29" t="s">
        <v>368</v>
      </c>
      <c r="B111" s="249" t="s">
        <v>334</v>
      </c>
      <c r="C111" s="254">
        <f>C112+C115+C123</f>
        <v>2073851.2</v>
      </c>
      <c r="D111" s="24"/>
      <c r="E111" s="48"/>
      <c r="F111" s="24"/>
      <c r="G111" s="25"/>
      <c r="H111" s="26"/>
      <c r="I111" s="25"/>
      <c r="J111" s="27"/>
      <c r="K111" s="28"/>
    </row>
    <row r="112" spans="1:11" ht="35.25" customHeight="1">
      <c r="A112" s="29" t="s">
        <v>840</v>
      </c>
      <c r="B112" s="249" t="s">
        <v>335</v>
      </c>
      <c r="C112" s="254">
        <f>C113</f>
        <v>8288.2</v>
      </c>
      <c r="D112" s="24"/>
      <c r="E112" s="48"/>
      <c r="F112" s="24"/>
      <c r="G112" s="25"/>
      <c r="H112" s="26"/>
      <c r="I112" s="25"/>
      <c r="J112" s="27"/>
      <c r="K112" s="28"/>
    </row>
    <row r="113" spans="1:11" ht="35.25" customHeight="1">
      <c r="A113" s="29" t="s">
        <v>841</v>
      </c>
      <c r="B113" s="249" t="s">
        <v>336</v>
      </c>
      <c r="C113" s="254">
        <f>C114</f>
        <v>8288.2</v>
      </c>
      <c r="D113" s="24"/>
      <c r="E113" s="48"/>
      <c r="F113" s="24"/>
      <c r="G113" s="25"/>
      <c r="H113" s="26"/>
      <c r="I113" s="25"/>
      <c r="J113" s="27"/>
      <c r="K113" s="28"/>
    </row>
    <row r="114" spans="1:11" ht="37.5" customHeight="1">
      <c r="A114" s="29" t="s">
        <v>842</v>
      </c>
      <c r="B114" s="249" t="s">
        <v>337</v>
      </c>
      <c r="C114" s="254">
        <v>8288.2</v>
      </c>
      <c r="D114" s="24"/>
      <c r="E114" s="48"/>
      <c r="F114" s="24"/>
      <c r="G114" s="25"/>
      <c r="H114" s="26"/>
      <c r="I114" s="25"/>
      <c r="J114" s="27"/>
      <c r="K114" s="28"/>
    </row>
    <row r="115" spans="1:11" ht="35.25" customHeight="1">
      <c r="A115" s="29" t="s">
        <v>370</v>
      </c>
      <c r="B115" s="249" t="s">
        <v>338</v>
      </c>
      <c r="C115" s="254">
        <f>C116+C120</f>
        <v>989851.7</v>
      </c>
      <c r="D115" s="24"/>
      <c r="E115" s="48"/>
      <c r="F115" s="24"/>
      <c r="G115" s="25"/>
      <c r="H115" s="26"/>
      <c r="I115" s="25"/>
      <c r="J115" s="27"/>
      <c r="K115" s="28"/>
    </row>
    <row r="116" spans="1:11" ht="99" customHeight="1">
      <c r="A116" s="29" t="s">
        <v>339</v>
      </c>
      <c r="B116" s="250" t="s">
        <v>340</v>
      </c>
      <c r="C116" s="254">
        <f>C117</f>
        <v>967878.5</v>
      </c>
      <c r="D116" s="24"/>
      <c r="E116" s="48"/>
      <c r="F116" s="24"/>
      <c r="G116" s="25"/>
      <c r="H116" s="26"/>
      <c r="I116" s="25"/>
      <c r="J116" s="27"/>
      <c r="K116" s="28"/>
    </row>
    <row r="117" spans="1:11" ht="98.25" customHeight="1">
      <c r="A117" s="29" t="s">
        <v>341</v>
      </c>
      <c r="B117" s="250" t="s">
        <v>342</v>
      </c>
      <c r="C117" s="254">
        <f>C118+C119</f>
        <v>967878.5</v>
      </c>
      <c r="D117" s="24"/>
      <c r="E117" s="48"/>
      <c r="F117" s="24"/>
      <c r="G117" s="25"/>
      <c r="H117" s="26"/>
      <c r="I117" s="25"/>
      <c r="J117" s="27"/>
      <c r="K117" s="28"/>
    </row>
    <row r="118" spans="1:11" ht="81.75" customHeight="1">
      <c r="A118" s="255" t="s">
        <v>343</v>
      </c>
      <c r="B118" s="251" t="s">
        <v>344</v>
      </c>
      <c r="C118" s="254">
        <v>702244</v>
      </c>
      <c r="D118" s="24"/>
      <c r="E118" s="48"/>
      <c r="F118" s="24"/>
      <c r="G118" s="25"/>
      <c r="H118" s="26"/>
      <c r="I118" s="25"/>
      <c r="J118" s="27"/>
      <c r="K118" s="28"/>
    </row>
    <row r="119" spans="1:11" ht="81" customHeight="1">
      <c r="A119" s="255" t="s">
        <v>345</v>
      </c>
      <c r="B119" s="251" t="s">
        <v>346</v>
      </c>
      <c r="C119" s="254">
        <v>265634.5</v>
      </c>
      <c r="D119" s="24"/>
      <c r="E119" s="48"/>
      <c r="F119" s="24"/>
      <c r="G119" s="25"/>
      <c r="H119" s="26"/>
      <c r="I119" s="25"/>
      <c r="J119" s="27"/>
      <c r="K119" s="28"/>
    </row>
    <row r="120" spans="1:11" ht="66" customHeight="1">
      <c r="A120" s="29" t="s">
        <v>1</v>
      </c>
      <c r="B120" s="258" t="s">
        <v>2</v>
      </c>
      <c r="C120" s="30">
        <f>C121</f>
        <v>21973.2</v>
      </c>
      <c r="D120" s="24"/>
      <c r="E120" s="48"/>
      <c r="F120" s="24"/>
      <c r="G120" s="25"/>
      <c r="H120" s="26"/>
      <c r="I120" s="25"/>
      <c r="J120" s="27"/>
      <c r="K120" s="28"/>
    </row>
    <row r="121" spans="1:11" ht="69" customHeight="1">
      <c r="A121" s="29" t="s">
        <v>3</v>
      </c>
      <c r="B121" s="259" t="s">
        <v>4</v>
      </c>
      <c r="C121" s="30">
        <f>C122</f>
        <v>21973.2</v>
      </c>
      <c r="D121" s="24"/>
      <c r="E121" s="48"/>
      <c r="F121" s="24"/>
      <c r="G121" s="25"/>
      <c r="H121" s="26"/>
      <c r="I121" s="25"/>
      <c r="J121" s="27"/>
      <c r="K121" s="28"/>
    </row>
    <row r="122" spans="1:11" ht="54" customHeight="1">
      <c r="A122" s="29" t="s">
        <v>5</v>
      </c>
      <c r="B122" s="259" t="s">
        <v>6</v>
      </c>
      <c r="C122" s="30">
        <v>21973.2</v>
      </c>
      <c r="D122" s="24"/>
      <c r="E122" s="48"/>
      <c r="F122" s="24"/>
      <c r="G122" s="25"/>
      <c r="H122" s="26"/>
      <c r="I122" s="25"/>
      <c r="J122" s="27"/>
      <c r="K122" s="28"/>
    </row>
    <row r="123" spans="1:11" ht="35.25" customHeight="1">
      <c r="A123" s="29" t="s">
        <v>388</v>
      </c>
      <c r="B123" s="249" t="s">
        <v>347</v>
      </c>
      <c r="C123" s="254">
        <f>C124+C126+C128+C130+C132</f>
        <v>1075711.3</v>
      </c>
      <c r="D123" s="24"/>
      <c r="E123" s="48"/>
      <c r="F123" s="24"/>
      <c r="G123" s="25"/>
      <c r="H123" s="26"/>
      <c r="I123" s="25"/>
      <c r="J123" s="27"/>
      <c r="K123" s="28"/>
    </row>
    <row r="124" spans="1:11" ht="36.75" customHeight="1">
      <c r="A124" s="29" t="s">
        <v>390</v>
      </c>
      <c r="B124" s="252" t="s">
        <v>391</v>
      </c>
      <c r="C124" s="254">
        <f>C125</f>
        <v>20822.8</v>
      </c>
      <c r="D124" s="24"/>
      <c r="E124" s="48"/>
      <c r="F124" s="24"/>
      <c r="G124" s="25"/>
      <c r="H124" s="26"/>
      <c r="I124" s="25"/>
      <c r="J124" s="27"/>
      <c r="K124" s="28"/>
    </row>
    <row r="125" spans="1:11" ht="36.75" customHeight="1">
      <c r="A125" s="29" t="s">
        <v>843</v>
      </c>
      <c r="B125" s="252" t="s">
        <v>393</v>
      </c>
      <c r="C125" s="254">
        <v>20822.8</v>
      </c>
      <c r="D125" s="24"/>
      <c r="E125" s="48"/>
      <c r="F125" s="24"/>
      <c r="G125" s="25"/>
      <c r="H125" s="26"/>
      <c r="I125" s="25"/>
      <c r="J125" s="27"/>
      <c r="K125" s="28"/>
    </row>
    <row r="126" spans="1:11" ht="51" customHeight="1">
      <c r="A126" s="29" t="s">
        <v>398</v>
      </c>
      <c r="B126" s="252" t="s">
        <v>399</v>
      </c>
      <c r="C126" s="254">
        <f>C127</f>
        <v>13403.6</v>
      </c>
      <c r="D126" s="24"/>
      <c r="E126" s="48"/>
      <c r="F126" s="24"/>
      <c r="G126" s="25"/>
      <c r="H126" s="26"/>
      <c r="I126" s="25"/>
      <c r="J126" s="27"/>
      <c r="K126" s="28"/>
    </row>
    <row r="127" spans="1:11" ht="51.75" customHeight="1">
      <c r="A127" s="29" t="s">
        <v>400</v>
      </c>
      <c r="B127" s="252" t="s">
        <v>401</v>
      </c>
      <c r="C127" s="254">
        <f>5069.6+1869.4+6464.6</f>
        <v>13403.6</v>
      </c>
      <c r="D127" s="24"/>
      <c r="E127" s="48"/>
      <c r="F127" s="24"/>
      <c r="G127" s="25"/>
      <c r="H127" s="26"/>
      <c r="I127" s="25"/>
      <c r="J127" s="27"/>
      <c r="K127" s="28"/>
    </row>
    <row r="128" spans="1:11" ht="81.75" customHeight="1">
      <c r="A128" s="29" t="s">
        <v>348</v>
      </c>
      <c r="B128" s="252" t="s">
        <v>349</v>
      </c>
      <c r="C128" s="254">
        <f>C129</f>
        <v>38041.9</v>
      </c>
      <c r="D128" s="24"/>
      <c r="E128" s="48"/>
      <c r="F128" s="24"/>
      <c r="G128" s="25"/>
      <c r="H128" s="26"/>
      <c r="I128" s="25"/>
      <c r="J128" s="27"/>
      <c r="K128" s="28"/>
    </row>
    <row r="129" spans="1:11" ht="84" customHeight="1">
      <c r="A129" s="29" t="s">
        <v>350</v>
      </c>
      <c r="B129" s="252" t="s">
        <v>351</v>
      </c>
      <c r="C129" s="254">
        <f>38041.9</f>
        <v>38041.9</v>
      </c>
      <c r="D129" s="24"/>
      <c r="E129" s="48"/>
      <c r="F129" s="24"/>
      <c r="G129" s="25"/>
      <c r="H129" s="26"/>
      <c r="I129" s="25"/>
      <c r="J129" s="27"/>
      <c r="K129" s="28"/>
    </row>
    <row r="130" spans="1:11" ht="66.75" customHeight="1">
      <c r="A130" s="29" t="s">
        <v>352</v>
      </c>
      <c r="B130" s="250" t="s">
        <v>353</v>
      </c>
      <c r="C130" s="254">
        <f>C131</f>
        <v>20099.4</v>
      </c>
      <c r="D130" s="24"/>
      <c r="E130" s="48"/>
      <c r="F130" s="24"/>
      <c r="G130" s="25"/>
      <c r="H130" s="26"/>
      <c r="I130" s="25"/>
      <c r="J130" s="27"/>
      <c r="K130" s="28"/>
    </row>
    <row r="131" spans="1:11" ht="66" customHeight="1">
      <c r="A131" s="29" t="s">
        <v>354</v>
      </c>
      <c r="B131" s="250" t="s">
        <v>355</v>
      </c>
      <c r="C131" s="254">
        <v>20099.4</v>
      </c>
      <c r="D131" s="24"/>
      <c r="E131" s="48"/>
      <c r="F131" s="24"/>
      <c r="G131" s="25"/>
      <c r="H131" s="26"/>
      <c r="I131" s="25"/>
      <c r="J131" s="27"/>
      <c r="K131" s="28"/>
    </row>
    <row r="132" spans="1:11" ht="22.5" customHeight="1">
      <c r="A132" s="29" t="s">
        <v>402</v>
      </c>
      <c r="B132" s="252" t="s">
        <v>403</v>
      </c>
      <c r="C132" s="254">
        <f>C133</f>
        <v>983343.6</v>
      </c>
      <c r="D132" s="24"/>
      <c r="E132" s="48"/>
      <c r="F132" s="24"/>
      <c r="G132" s="25"/>
      <c r="H132" s="26"/>
      <c r="I132" s="25"/>
      <c r="J132" s="27"/>
      <c r="K132" s="28"/>
    </row>
    <row r="133" spans="1:11" ht="21" customHeight="1">
      <c r="A133" s="29" t="s">
        <v>404</v>
      </c>
      <c r="B133" s="252" t="s">
        <v>405</v>
      </c>
      <c r="C133" s="254">
        <f>30536.4+746180.6+150726.4+1790.6+11401.4+42266.5+441.7</f>
        <v>983343.6</v>
      </c>
      <c r="D133" s="24"/>
      <c r="E133" s="48"/>
      <c r="F133" s="24"/>
      <c r="G133" s="25"/>
      <c r="H133" s="26"/>
      <c r="I133" s="25"/>
      <c r="J133" s="27"/>
      <c r="K133" s="28"/>
    </row>
    <row r="134" spans="1:11" ht="20.25" customHeight="1">
      <c r="A134" s="33"/>
      <c r="B134" s="237" t="s">
        <v>406</v>
      </c>
      <c r="C134" s="23">
        <f>C13+C110</f>
        <v>6815851.700000001</v>
      </c>
      <c r="D134" s="24"/>
      <c r="E134" s="48"/>
      <c r="F134" s="24"/>
      <c r="G134" s="25"/>
      <c r="H134" s="26"/>
      <c r="I134" s="25"/>
      <c r="J134" s="27"/>
      <c r="K134" s="28"/>
    </row>
    <row r="135" spans="1:11" ht="23.25">
      <c r="A135" s="34"/>
      <c r="B135" s="35"/>
      <c r="C135" s="35"/>
      <c r="D135" s="24"/>
      <c r="E135" s="25"/>
      <c r="F135" s="24"/>
      <c r="G135" s="25"/>
      <c r="H135" s="26"/>
      <c r="I135" s="25"/>
      <c r="J135" s="27"/>
      <c r="K135" s="28"/>
    </row>
    <row r="136" spans="1:9" ht="23.25">
      <c r="A136" s="8" t="s">
        <v>407</v>
      </c>
      <c r="B136" s="8"/>
      <c r="C136" s="8"/>
      <c r="D136" s="8"/>
      <c r="E136" s="10"/>
      <c r="F136" s="8"/>
      <c r="G136" s="10"/>
      <c r="H136" s="10"/>
      <c r="I136" s="10"/>
    </row>
    <row r="137" spans="1:9" ht="23.25">
      <c r="A137" s="8" t="s">
        <v>408</v>
      </c>
      <c r="B137" s="337" t="s">
        <v>356</v>
      </c>
      <c r="C137" s="337"/>
      <c r="D137" s="8"/>
      <c r="E137" s="10"/>
      <c r="F137" s="8"/>
      <c r="G137" s="10"/>
      <c r="H137" s="10"/>
      <c r="I137" s="10"/>
    </row>
    <row r="138" spans="1:9" ht="23.25">
      <c r="A138" s="37"/>
      <c r="B138" s="37"/>
      <c r="C138" s="37"/>
      <c r="D138" s="38"/>
      <c r="E138" s="10"/>
      <c r="F138" s="10"/>
      <c r="G138" s="10"/>
      <c r="H138" s="10"/>
      <c r="I138" s="10"/>
    </row>
    <row r="139" spans="1:9" ht="23.25">
      <c r="A139" s="37"/>
      <c r="B139" s="37"/>
      <c r="C139" s="37"/>
      <c r="D139" s="38"/>
      <c r="E139" s="10"/>
      <c r="F139" s="10"/>
      <c r="G139" s="10"/>
      <c r="H139" s="10"/>
      <c r="I139" s="10"/>
    </row>
    <row r="140" spans="1:9" ht="23.25">
      <c r="A140" s="37"/>
      <c r="B140" s="37"/>
      <c r="C140" s="37"/>
      <c r="D140" s="38"/>
      <c r="E140" s="10"/>
      <c r="F140" s="10"/>
      <c r="G140" s="10"/>
      <c r="H140" s="10"/>
      <c r="I140" s="10"/>
    </row>
    <row r="141" spans="1:9" ht="23.25">
      <c r="A141" s="37"/>
      <c r="B141" s="37"/>
      <c r="C141" s="37"/>
      <c r="D141" s="38"/>
      <c r="E141" s="10"/>
      <c r="F141" s="10"/>
      <c r="G141" s="10"/>
      <c r="H141" s="10"/>
      <c r="I141" s="10"/>
    </row>
    <row r="142" spans="1:9" ht="23.25">
      <c r="A142" s="38"/>
      <c r="B142" s="38"/>
      <c r="C142" s="38"/>
      <c r="D142" s="38"/>
      <c r="E142" s="10"/>
      <c r="F142" s="10"/>
      <c r="G142" s="10"/>
      <c r="H142" s="10"/>
      <c r="I142" s="10"/>
    </row>
    <row r="143" spans="1:9" ht="23.25">
      <c r="A143" s="38"/>
      <c r="B143" s="38"/>
      <c r="C143" s="38"/>
      <c r="D143" s="38"/>
      <c r="E143" s="10"/>
      <c r="F143" s="10"/>
      <c r="G143" s="10"/>
      <c r="H143" s="10"/>
      <c r="I143" s="10"/>
    </row>
    <row r="144" spans="1:9" ht="23.25">
      <c r="A144" s="38"/>
      <c r="B144" s="38"/>
      <c r="C144" s="38"/>
      <c r="D144" s="38"/>
      <c r="E144" s="10"/>
      <c r="F144" s="10"/>
      <c r="G144" s="10"/>
      <c r="H144" s="10"/>
      <c r="I144" s="10"/>
    </row>
    <row r="145" spans="1:9" ht="23.25">
      <c r="A145" s="38"/>
      <c r="B145" s="38"/>
      <c r="C145" s="38"/>
      <c r="D145" s="38"/>
      <c r="E145" s="10"/>
      <c r="F145" s="10"/>
      <c r="G145" s="10"/>
      <c r="H145" s="10"/>
      <c r="I145" s="10"/>
    </row>
    <row r="146" spans="1:9" ht="23.25">
      <c r="A146" s="38"/>
      <c r="B146" s="38"/>
      <c r="C146" s="38"/>
      <c r="D146" s="38"/>
      <c r="E146" s="10"/>
      <c r="F146" s="10"/>
      <c r="G146" s="10"/>
      <c r="H146" s="10"/>
      <c r="I146" s="10"/>
    </row>
    <row r="147" spans="1:9" ht="23.25">
      <c r="A147" s="38"/>
      <c r="B147" s="38"/>
      <c r="C147" s="38"/>
      <c r="D147" s="38"/>
      <c r="E147" s="10"/>
      <c r="F147" s="10"/>
      <c r="G147" s="10"/>
      <c r="H147" s="10"/>
      <c r="I147" s="10"/>
    </row>
    <row r="148" spans="1:9" ht="23.25">
      <c r="A148" s="38"/>
      <c r="B148" s="38"/>
      <c r="C148" s="38"/>
      <c r="D148" s="38"/>
      <c r="E148" s="10"/>
      <c r="F148" s="10"/>
      <c r="G148" s="10"/>
      <c r="H148" s="10"/>
      <c r="I148" s="10"/>
    </row>
    <row r="149" spans="1:9" ht="23.25">
      <c r="A149" s="38"/>
      <c r="B149" s="38"/>
      <c r="C149" s="38"/>
      <c r="D149" s="38"/>
      <c r="E149" s="10"/>
      <c r="F149" s="10"/>
      <c r="G149" s="10"/>
      <c r="H149" s="10"/>
      <c r="I149" s="10"/>
    </row>
    <row r="150" spans="1:9" ht="23.25">
      <c r="A150" s="38"/>
      <c r="B150" s="38"/>
      <c r="C150" s="38"/>
      <c r="D150" s="38"/>
      <c r="E150" s="10"/>
      <c r="F150" s="10"/>
      <c r="G150" s="10"/>
      <c r="H150" s="10"/>
      <c r="I150" s="10"/>
    </row>
    <row r="151" spans="1:9" ht="23.25">
      <c r="A151" s="38"/>
      <c r="B151" s="38"/>
      <c r="C151" s="38"/>
      <c r="D151" s="38"/>
      <c r="E151" s="10"/>
      <c r="F151" s="10"/>
      <c r="G151" s="10"/>
      <c r="H151" s="10"/>
      <c r="I151" s="10"/>
    </row>
    <row r="152" spans="1:9" ht="23.25">
      <c r="A152" s="38"/>
      <c r="B152" s="38"/>
      <c r="C152" s="38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8"/>
      <c r="B189" s="38"/>
      <c r="C189" s="38"/>
      <c r="D189" s="38"/>
      <c r="E189" s="10"/>
      <c r="F189" s="10"/>
      <c r="G189" s="10"/>
      <c r="H189" s="10"/>
      <c r="I189" s="10"/>
    </row>
    <row r="190" spans="1:9" ht="23.25">
      <c r="A190" s="38"/>
      <c r="B190" s="38"/>
      <c r="C190" s="38"/>
      <c r="D190" s="38"/>
      <c r="E190" s="10"/>
      <c r="F190" s="10"/>
      <c r="G190" s="10"/>
      <c r="H190" s="10"/>
      <c r="I190" s="10"/>
    </row>
    <row r="191" spans="1:9" ht="23.25">
      <c r="A191" s="38"/>
      <c r="B191" s="38"/>
      <c r="C191" s="38"/>
      <c r="D191" s="38"/>
      <c r="E191" s="10"/>
      <c r="F191" s="10"/>
      <c r="G191" s="10"/>
      <c r="H191" s="10"/>
      <c r="I191" s="10"/>
    </row>
    <row r="192" spans="1:9" ht="23.25">
      <c r="A192" s="38"/>
      <c r="B192" s="38"/>
      <c r="C192" s="38"/>
      <c r="D192" s="38"/>
      <c r="E192" s="10"/>
      <c r="F192" s="10"/>
      <c r="G192" s="10"/>
      <c r="H192" s="10"/>
      <c r="I192" s="10"/>
    </row>
    <row r="193" spans="1:9" ht="23.25">
      <c r="A193" s="38"/>
      <c r="B193" s="38"/>
      <c r="C193" s="38"/>
      <c r="D193" s="38"/>
      <c r="E193" s="10"/>
      <c r="F193" s="10"/>
      <c r="G193" s="10"/>
      <c r="H193" s="10"/>
      <c r="I193" s="10"/>
    </row>
    <row r="194" spans="1:9" ht="23.25">
      <c r="A194" s="38"/>
      <c r="B194" s="38"/>
      <c r="C194" s="38"/>
      <c r="D194" s="38"/>
      <c r="E194" s="10"/>
      <c r="F194" s="10"/>
      <c r="G194" s="10"/>
      <c r="H194" s="10"/>
      <c r="I194" s="10"/>
    </row>
    <row r="195" spans="1:9" ht="23.25">
      <c r="A195" s="38"/>
      <c r="B195" s="38"/>
      <c r="C195" s="38"/>
      <c r="D195" s="38"/>
      <c r="E195" s="10"/>
      <c r="F195" s="10"/>
      <c r="G195" s="10"/>
      <c r="H195" s="10"/>
      <c r="I195" s="10"/>
    </row>
    <row r="196" spans="1:9" ht="23.25">
      <c r="A196" s="39"/>
      <c r="B196" s="39"/>
      <c r="C196" s="39"/>
      <c r="D196" s="39"/>
      <c r="E196" s="10"/>
      <c r="F196" s="10"/>
      <c r="G196" s="10"/>
      <c r="H196" s="10"/>
      <c r="I196" s="10"/>
    </row>
    <row r="197" spans="1:9" ht="23.25">
      <c r="A197" s="39"/>
      <c r="B197" s="39"/>
      <c r="C197" s="39"/>
      <c r="D197" s="39"/>
      <c r="E197" s="10"/>
      <c r="F197" s="10"/>
      <c r="G197" s="10"/>
      <c r="H197" s="10"/>
      <c r="I197" s="10"/>
    </row>
    <row r="198" spans="1:9" ht="23.25">
      <c r="A198" s="39"/>
      <c r="B198" s="39"/>
      <c r="C198" s="39"/>
      <c r="D198" s="39"/>
      <c r="E198" s="10"/>
      <c r="F198" s="10"/>
      <c r="G198" s="10"/>
      <c r="H198" s="10"/>
      <c r="I198" s="10"/>
    </row>
    <row r="199" spans="1:9" ht="23.25">
      <c r="A199" s="39"/>
      <c r="B199" s="39"/>
      <c r="C199" s="39"/>
      <c r="D199" s="39"/>
      <c r="E199" s="10"/>
      <c r="F199" s="10"/>
      <c r="G199" s="10"/>
      <c r="H199" s="10"/>
      <c r="I199" s="10"/>
    </row>
    <row r="200" spans="1:9" ht="23.25">
      <c r="A200" s="39"/>
      <c r="B200" s="39"/>
      <c r="C200" s="39"/>
      <c r="D200" s="39"/>
      <c r="E200" s="10"/>
      <c r="F200" s="10"/>
      <c r="G200" s="10"/>
      <c r="H200" s="10"/>
      <c r="I200" s="10"/>
    </row>
    <row r="201" spans="1:9" ht="23.25">
      <c r="A201" s="39"/>
      <c r="B201" s="39"/>
      <c r="C201" s="39"/>
      <c r="D201" s="39"/>
      <c r="E201" s="10"/>
      <c r="F201" s="10"/>
      <c r="G201" s="10"/>
      <c r="H201" s="10"/>
      <c r="I201" s="10"/>
    </row>
    <row r="202" spans="1:9" ht="23.25">
      <c r="A202" s="39"/>
      <c r="B202" s="39"/>
      <c r="C202" s="39"/>
      <c r="D202" s="39"/>
      <c r="E202" s="10"/>
      <c r="F202" s="10"/>
      <c r="G202" s="10"/>
      <c r="H202" s="10"/>
      <c r="I202" s="10"/>
    </row>
    <row r="203" spans="1:9" ht="23.25">
      <c r="A203" s="39"/>
      <c r="B203" s="39"/>
      <c r="C203" s="39"/>
      <c r="D203" s="39"/>
      <c r="E203" s="10"/>
      <c r="F203" s="10"/>
      <c r="G203" s="10"/>
      <c r="H203" s="10"/>
      <c r="I203" s="10"/>
    </row>
    <row r="204" spans="1:9" ht="23.25">
      <c r="A204" s="39"/>
      <c r="B204" s="39"/>
      <c r="C204" s="39"/>
      <c r="D204" s="39"/>
      <c r="E204" s="10"/>
      <c r="F204" s="10"/>
      <c r="G204" s="10"/>
      <c r="H204" s="10"/>
      <c r="I204" s="10"/>
    </row>
    <row r="205" spans="1:9" ht="23.25">
      <c r="A205" s="39"/>
      <c r="B205" s="39"/>
      <c r="C205" s="39"/>
      <c r="D205" s="39"/>
      <c r="E205" s="10"/>
      <c r="F205" s="10"/>
      <c r="G205" s="10"/>
      <c r="H205" s="10"/>
      <c r="I205" s="10"/>
    </row>
    <row r="206" spans="1:9" ht="23.25">
      <c r="A206" s="39"/>
      <c r="B206" s="39"/>
      <c r="C206" s="39"/>
      <c r="D206" s="39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39"/>
      <c r="B288" s="39"/>
      <c r="C288" s="39"/>
      <c r="D288" s="39"/>
      <c r="E288" s="10"/>
      <c r="F288" s="10"/>
      <c r="G288" s="10"/>
      <c r="H288" s="10"/>
      <c r="I288" s="10"/>
    </row>
    <row r="289" spans="1:9" ht="23.25">
      <c r="A289" s="39"/>
      <c r="B289" s="39"/>
      <c r="C289" s="39"/>
      <c r="D289" s="39"/>
      <c r="E289" s="10"/>
      <c r="F289" s="10"/>
      <c r="G289" s="10"/>
      <c r="H289" s="10"/>
      <c r="I289" s="10"/>
    </row>
    <row r="290" spans="1:9" ht="23.25">
      <c r="A290" s="39"/>
      <c r="B290" s="39"/>
      <c r="C290" s="39"/>
      <c r="D290" s="39"/>
      <c r="E290" s="10"/>
      <c r="F290" s="10"/>
      <c r="G290" s="10"/>
      <c r="H290" s="10"/>
      <c r="I290" s="10"/>
    </row>
    <row r="291" spans="1:9" ht="23.25">
      <c r="A291" s="39"/>
      <c r="B291" s="39"/>
      <c r="C291" s="39"/>
      <c r="D291" s="39"/>
      <c r="E291" s="10"/>
      <c r="F291" s="10"/>
      <c r="G291" s="10"/>
      <c r="H291" s="10"/>
      <c r="I291" s="10"/>
    </row>
    <row r="292" spans="1:9" ht="23.25">
      <c r="A292" s="39"/>
      <c r="B292" s="39"/>
      <c r="C292" s="39"/>
      <c r="D292" s="39"/>
      <c r="E292" s="10"/>
      <c r="F292" s="10"/>
      <c r="G292" s="10"/>
      <c r="H292" s="10"/>
      <c r="I292" s="10"/>
    </row>
    <row r="293" spans="1:9" ht="23.25">
      <c r="A293" s="39"/>
      <c r="B293" s="39"/>
      <c r="C293" s="39"/>
      <c r="D293" s="39"/>
      <c r="E293" s="10"/>
      <c r="F293" s="10"/>
      <c r="G293" s="10"/>
      <c r="H293" s="10"/>
      <c r="I293" s="10"/>
    </row>
    <row r="294" spans="1:9" ht="23.25">
      <c r="A294" s="39"/>
      <c r="B294" s="39"/>
      <c r="C294" s="39"/>
      <c r="D294" s="39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</sheetData>
  <mergeCells count="8">
    <mergeCell ref="B1:C1"/>
    <mergeCell ref="B2:C2"/>
    <mergeCell ref="B3:C3"/>
    <mergeCell ref="B137:C137"/>
    <mergeCell ref="A9:C9"/>
    <mergeCell ref="B5:C5"/>
    <mergeCell ref="B6:C6"/>
    <mergeCell ref="B7:C7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61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2010-01-21T14:06:20Z</cp:lastPrinted>
  <dcterms:created xsi:type="dcterms:W3CDTF">1996-10-08T23:32:33Z</dcterms:created>
  <dcterms:modified xsi:type="dcterms:W3CDTF">2010-01-27T13:48:09Z</dcterms:modified>
  <cp:category/>
  <cp:version/>
  <cp:contentType/>
  <cp:contentStatus/>
</cp:coreProperties>
</file>