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2010-2012'!$9:$9</definedName>
    <definedName name="_xlnm.Print_Area" localSheetId="2">'доходы 2010-2012'!$A$1:$D$123</definedName>
  </definedNames>
  <calcPr fullCalcOnLoad="1"/>
</workbook>
</file>

<file path=xl/sharedStrings.xml><?xml version="1.0" encoding="utf-8"?>
<sst xmlns="http://schemas.openxmlformats.org/spreadsheetml/2006/main" count="1520" uniqueCount="867">
  <si>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</si>
  <si>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</si>
  <si>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</si>
  <si>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</si>
  <si>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</si>
  <si>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</si>
  <si>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</si>
  <si>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</si>
  <si>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</si>
  <si>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</si>
  <si>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</si>
  <si>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</si>
  <si>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</si>
  <si>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</si>
  <si>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</si>
  <si>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</si>
  <si>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</si>
  <si>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</si>
  <si>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</si>
  <si>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</si>
  <si>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</si>
  <si>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</si>
  <si>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</si>
  <si>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</si>
  <si>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</si>
  <si>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</si>
  <si>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</si>
  <si>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</si>
  <si>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</si>
  <si>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</si>
  <si>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</si>
  <si>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</si>
  <si>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</si>
  <si>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</si>
  <si>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</si>
  <si>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</si>
  <si>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</si>
  <si>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</si>
  <si>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</si>
  <si>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</si>
  <si>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</si>
  <si>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</si>
  <si>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</si>
  <si>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</si>
  <si>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</si>
  <si>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</si>
  <si>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</si>
  <si>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</si>
  <si>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</si>
  <si>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</si>
  <si>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</si>
  <si>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</si>
  <si>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</si>
  <si>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</si>
  <si>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</si>
  <si>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</si>
  <si>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</si>
  <si>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</si>
  <si>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</si>
  <si>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</si>
  <si>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</si>
  <si>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</si>
  <si>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</si>
  <si>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</si>
  <si>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</si>
  <si>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</si>
  <si>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</si>
  <si>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</si>
  <si>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</si>
  <si>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</si>
  <si>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</si>
  <si>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</si>
  <si>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</si>
  <si>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</si>
  <si>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</si>
  <si>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</si>
  <si>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</si>
  <si>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</si>
  <si>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</si>
  <si>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</si>
  <si>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</si>
  <si>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</si>
  <si>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</si>
  <si>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</si>
  <si>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</si>
  <si>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</si>
  <si>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</si>
  <si>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</si>
  <si>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</si>
  <si>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</si>
  <si>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</si>
  <si>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</si>
  <si>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</si>
  <si>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</si>
  <si>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</si>
  <si>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</si>
  <si>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</si>
  <si>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</si>
  <si>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</si>
  <si>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</si>
  <si>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</si>
  <si>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</si>
  <si>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</si>
  <si>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</si>
  <si>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</si>
  <si>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</si>
  <si>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</si>
  <si>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</si>
  <si>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</si>
  <si>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</si>
  <si>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</si>
  <si>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</si>
  <si>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</si>
  <si>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</si>
  <si>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</si>
  <si>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</si>
  <si>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</si>
  <si>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</si>
  <si>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</si>
  <si>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</si>
  <si>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</si>
  <si>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</si>
  <si>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</si>
  <si>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</si>
  <si>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</si>
  <si>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</si>
  <si>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</si>
  <si>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</si>
  <si>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</si>
  <si>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</si>
  <si>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</si>
  <si>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</si>
  <si>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</si>
  <si>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</si>
  <si>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</si>
  <si>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</si>
  <si>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</si>
  <si>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</si>
  <si>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</si>
  <si>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</si>
  <si>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</si>
  <si>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</si>
  <si>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</si>
  <si>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</si>
  <si>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</si>
  <si>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</si>
  <si>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</si>
  <si>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</si>
  <si>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</si>
  <si>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</si>
  <si>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</si>
  <si>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</si>
  <si>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</si>
  <si>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</si>
  <si>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</si>
  <si>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</si>
  <si>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</si>
  <si>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</si>
  <si>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</si>
  <si>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</si>
  <si>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</si>
  <si>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</si>
  <si>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</si>
  <si>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</si>
  <si>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</si>
  <si>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</si>
  <si>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</si>
  <si>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</si>
  <si>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</si>
  <si>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</si>
  <si>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</si>
  <si>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</si>
  <si>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</si>
  <si>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</si>
  <si>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</si>
  <si>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</si>
  <si>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</si>
  <si>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</si>
  <si>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</si>
  <si>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</si>
  <si>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</si>
  <si>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</si>
  <si>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</si>
  <si>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</si>
  <si>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</si>
  <si>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</si>
  <si>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</si>
  <si>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</si>
  <si>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</si>
  <si>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</si>
  <si>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</si>
  <si>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</si>
  <si>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</si>
  <si>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</si>
  <si>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</si>
  <si>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</si>
  <si>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</si>
  <si>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</si>
  <si>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</si>
  <si>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</si>
  <si>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</si>
  <si>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</si>
  <si>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</si>
  <si>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</si>
  <si>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</si>
  <si>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</si>
  <si>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</si>
  <si>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</si>
  <si>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</si>
  <si>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</si>
  <si>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</si>
  <si>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</si>
  <si>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</si>
  <si>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</si>
  <si>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</si>
  <si>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</si>
  <si>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</si>
  <si>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</si>
  <si>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</si>
  <si>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</si>
  <si>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</si>
  <si>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</si>
  <si>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</si>
  <si>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</si>
  <si>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</si>
  <si>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</si>
  <si>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</si>
  <si>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</si>
  <si>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</si>
  <si>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</si>
  <si>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</si>
  <si>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</si>
  <si>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</si>
  <si>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</si>
  <si>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</si>
  <si>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</si>
  <si>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</si>
  <si>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</si>
  <si>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</si>
  <si>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</si>
  <si>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</si>
  <si>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</si>
  <si>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</si>
  <si>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</si>
  <si>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</si>
  <si>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</si>
  <si>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</si>
  <si>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</si>
  <si>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</si>
  <si>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</si>
  <si>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</si>
  <si>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</si>
  <si>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</si>
  <si>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</si>
  <si>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</si>
  <si>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</si>
  <si>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</si>
  <si>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</si>
  <si>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</si>
  <si>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</si>
  <si>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</si>
  <si>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</si>
  <si>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</si>
  <si>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</si>
  <si>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</si>
  <si>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</si>
  <si>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</si>
  <si>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</si>
  <si>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</si>
  <si>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</si>
  <si>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</si>
  <si>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</si>
  <si>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</si>
  <si>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</si>
  <si>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</si>
  <si>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</si>
  <si>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</si>
  <si>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</si>
  <si>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</si>
  <si>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</si>
  <si>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</si>
  <si>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</si>
  <si>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</si>
  <si>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</si>
  <si>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</si>
  <si>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</si>
  <si>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</si>
  <si>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</si>
  <si>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</si>
  <si>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</si>
  <si>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</si>
  <si>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</si>
  <si>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</si>
  <si>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</si>
  <si>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</si>
  <si>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</si>
  <si>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</si>
  <si>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</si>
  <si>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</si>
  <si>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</si>
  <si>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</si>
  <si>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</si>
  <si>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</si>
  <si>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</si>
  <si>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</si>
  <si>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</si>
  <si>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</si>
  <si>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</si>
  <si>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</si>
  <si>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</si>
  <si>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</si>
  <si>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</si>
  <si>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</si>
  <si>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</si>
  <si>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</si>
  <si>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</si>
  <si>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</si>
  <si>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</si>
  <si>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</si>
  <si>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</si>
  <si>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</si>
  <si>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</si>
  <si>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</si>
  <si>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</si>
  <si>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</si>
  <si>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</si>
  <si>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</si>
  <si>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</si>
  <si>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</si>
  <si>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</si>
  <si>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</si>
  <si>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</si>
  <si>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</si>
  <si>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</si>
  <si>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</si>
  <si>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</si>
  <si>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</si>
  <si>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</si>
  <si>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</si>
  <si>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</si>
  <si>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</si>
  <si>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</si>
  <si>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</si>
  <si>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</si>
  <si>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</si>
  <si>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</si>
  <si>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</si>
  <si>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</si>
  <si>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</si>
  <si>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</si>
  <si>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</si>
  <si>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</si>
  <si>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</si>
  <si>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</si>
  <si>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</si>
  <si>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</si>
  <si>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</si>
  <si>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</si>
  <si>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</si>
  <si>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</si>
  <si>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</si>
  <si>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</si>
  <si>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</si>
  <si>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</si>
  <si>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</si>
  <si>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</si>
  <si>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</si>
  <si>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</si>
  <si>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</si>
  <si>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</si>
  <si>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</si>
  <si>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</si>
  <si>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</si>
  <si>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</si>
  <si>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</si>
  <si>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</si>
  <si>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</si>
  <si>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</si>
  <si>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</si>
  <si>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</si>
  <si>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</si>
  <si>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</si>
  <si>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</si>
  <si>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</si>
  <si>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</si>
  <si>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</si>
  <si>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</si>
  <si>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</si>
  <si>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</si>
  <si>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</si>
  <si>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</si>
  <si>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</si>
  <si>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</si>
  <si>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</si>
  <si>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</si>
  <si>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</si>
  <si>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</si>
  <si>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</si>
  <si>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</si>
  <si>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</si>
  <si>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</si>
  <si>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</si>
  <si>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</si>
  <si>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</si>
  <si>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</si>
  <si>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</si>
  <si>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</si>
  <si>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</si>
  <si>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</si>
  <si>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</si>
  <si>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</si>
  <si>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</si>
  <si>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</si>
  <si>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</si>
  <si>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</si>
  <si>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</si>
  <si>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</si>
  <si>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</si>
  <si>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</si>
  <si>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</si>
  <si>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</si>
  <si>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</si>
  <si>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</si>
  <si>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</si>
  <si>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</si>
  <si>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</si>
  <si>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</si>
  <si>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</si>
  <si>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</si>
  <si>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</si>
  <si>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</si>
  <si>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</si>
  <si>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</si>
  <si>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</si>
  <si>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</si>
  <si>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</si>
  <si>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</si>
  <si>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</si>
  <si>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</si>
  <si>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</si>
  <si>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</si>
  <si>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</si>
  <si>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</si>
  <si>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</si>
  <si>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</si>
  <si>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</si>
  <si>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</si>
  <si>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</si>
  <si>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</si>
  <si>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</si>
  <si>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</si>
  <si>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</si>
  <si>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</si>
  <si>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</si>
  <si>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</si>
  <si>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</si>
  <si>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</si>
  <si>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</si>
  <si>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</si>
  <si>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</si>
  <si>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</si>
  <si>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</si>
  <si>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</si>
  <si>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</si>
  <si>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</si>
  <si>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</si>
  <si>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</si>
  <si>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</si>
  <si>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</si>
  <si>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</si>
  <si>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</si>
  <si>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</si>
  <si>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</si>
  <si>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</si>
  <si>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</si>
  <si>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</si>
  <si>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</si>
  <si>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</si>
  <si>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</si>
  <si>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</si>
  <si>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</si>
  <si>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</si>
  <si>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</si>
  <si>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</si>
  <si>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</si>
  <si>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</si>
  <si>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</si>
  <si>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</si>
  <si>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</si>
  <si>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</si>
  <si>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</si>
  <si>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</si>
  <si>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</si>
  <si>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</si>
  <si>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</si>
  <si>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</si>
  <si>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</si>
  <si>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</si>
  <si>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</si>
  <si>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</si>
  <si>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</si>
  <si>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</si>
  <si>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</si>
  <si>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</si>
  <si>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</si>
  <si>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</si>
  <si>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</si>
  <si>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</si>
  <si>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</si>
  <si>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</si>
  <si>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</si>
  <si>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</si>
  <si>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</si>
  <si>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</si>
  <si>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</si>
  <si>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</si>
  <si>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</si>
  <si>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</si>
  <si>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</si>
  <si>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</si>
  <si>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</si>
  <si>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</si>
  <si>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</si>
  <si>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</si>
  <si>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</si>
  <si>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</si>
  <si>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</si>
  <si>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</si>
  <si>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</si>
  <si>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</si>
  <si>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</si>
  <si>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</si>
  <si>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</si>
  <si>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</si>
  <si>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</si>
  <si>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</si>
  <si>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</si>
  <si>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</si>
  <si>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</si>
  <si>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</si>
  <si>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</si>
  <si>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</si>
  <si>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</si>
  <si>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</si>
  <si>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</si>
  <si>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</si>
  <si>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</si>
  <si>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</si>
  <si>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</si>
  <si>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</si>
  <si>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</si>
  <si>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</si>
  <si>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</si>
  <si>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</si>
  <si>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</si>
  <si>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</si>
  <si>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</si>
  <si>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</si>
  <si>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</si>
  <si>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</si>
  <si>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</si>
  <si>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</si>
  <si>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</si>
  <si>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</si>
  <si>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</si>
  <si>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</si>
  <si>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</si>
  <si>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</si>
  <si>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</si>
  <si>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</si>
  <si>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</si>
  <si>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</si>
  <si>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</si>
  <si>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</si>
  <si>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</si>
  <si>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</si>
  <si>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</si>
  <si>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</si>
  <si>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</si>
  <si>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</si>
  <si>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</si>
  <si>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</si>
  <si>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</si>
  <si>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</si>
  <si>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</si>
  <si>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</si>
  <si>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</si>
  <si>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</si>
  <si>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</si>
  <si>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</si>
  <si>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</si>
  <si>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</si>
  <si>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</si>
  <si>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</si>
  <si>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</si>
  <si>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</si>
  <si>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</si>
  <si>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</si>
  <si>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</si>
  <si>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</si>
  <si>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</si>
  <si>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</si>
  <si>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</si>
  <si>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</si>
  <si>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</si>
  <si>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</si>
  <si>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</si>
  <si>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</si>
  <si>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</si>
  <si>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</si>
  <si>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</si>
  <si>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</si>
  <si>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</si>
  <si>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</si>
  <si>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</si>
  <si>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</si>
  <si>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</si>
  <si>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</si>
  <si>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</si>
  <si>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</si>
  <si>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</si>
  <si>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</si>
  <si>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</si>
  <si>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</si>
  <si>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</si>
  <si>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</si>
  <si>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</si>
  <si>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</si>
  <si>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</si>
  <si>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</si>
  <si>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</si>
  <si>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</si>
  <si>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</si>
  <si>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</si>
  <si>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</si>
  <si>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</si>
  <si>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</si>
  <si>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</si>
  <si>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</si>
  <si>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</si>
  <si>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</si>
  <si>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</si>
  <si>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</si>
  <si>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</si>
  <si>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</si>
  <si>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</si>
  <si>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</si>
  <si>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</si>
  <si>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</si>
  <si>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</si>
  <si>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</si>
  <si>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</si>
  <si>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</si>
  <si>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</si>
  <si>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</si>
  <si>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</si>
  <si>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</si>
  <si>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</si>
  <si>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</si>
  <si>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</si>
  <si>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Доходы бюджета города Тулы по группам, подгруппам и статьям классификации доходов  бюджетов Российской Федерации  на плановый период 2011 и 2012 годов </t>
  </si>
  <si>
    <t>Безвозмездные поступления от других бюджетов бюджетной системы Российской Федерации</t>
  </si>
  <si>
    <t>Субвенции  бюджетам субъектов Российской Федерации и муниципальных образований</t>
  </si>
  <si>
    <t xml:space="preserve">000 2 02 03003 04 0000 151   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</si>
  <si>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</si>
  <si>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</si>
  <si>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</si>
  <si>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</si>
  <si>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</si>
  <si>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</si>
  <si>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</si>
  <si>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</si>
  <si>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</si>
  <si>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 xml:space="preserve">000 1 09 04050 00 0000 110  </t>
  </si>
  <si>
    <t xml:space="preserve"> 000 1 11 05024 04 0000 120   </t>
  </si>
  <si>
    <t xml:space="preserve">000 1 16 33000 00 0000 140   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</si>
  <si>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</si>
  <si>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</si>
  <si>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</si>
  <si>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</si>
  <si>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</si>
  <si>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</si>
  <si>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</si>
  <si>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</si>
  <si>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</si>
  <si>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</si>
  <si>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</si>
  <si>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</si>
  <si>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</si>
  <si>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</si>
  <si>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</si>
  <si>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</si>
  <si>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</si>
  <si>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</si>
  <si>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</si>
  <si>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</si>
  <si>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</si>
  <si>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</si>
  <si>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</si>
  <si>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</si>
  <si>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</si>
  <si>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</si>
  <si>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</si>
  <si>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</si>
  <si>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</si>
  <si>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</si>
  <si>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</si>
  <si>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</si>
  <si>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</si>
  <si>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</si>
  <si>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</si>
  <si>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</si>
  <si>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</si>
  <si>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</si>
  <si>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</si>
  <si>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</si>
  <si>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</si>
  <si>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</si>
  <si>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</si>
  <si>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</si>
  <si>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</si>
  <si>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</si>
  <si>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</si>
  <si>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</si>
  <si>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</si>
  <si>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</si>
  <si>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</si>
  <si>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</si>
  <si>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</si>
  <si>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</si>
  <si>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</si>
  <si>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</si>
  <si>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</si>
  <si>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</si>
  <si>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</si>
  <si>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</si>
  <si>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</si>
  <si>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</si>
  <si>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</si>
  <si>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</si>
  <si>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</si>
  <si>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</si>
  <si>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</si>
  <si>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</si>
  <si>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</si>
  <si>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</si>
  <si>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</si>
  <si>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</si>
  <si>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</si>
  <si>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</si>
  <si>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</si>
  <si>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</si>
  <si>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</si>
  <si>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</si>
  <si>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</si>
  <si>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</si>
  <si>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</si>
  <si>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</si>
  <si>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</si>
  <si>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</si>
  <si>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</si>
  <si>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</si>
  <si>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</si>
  <si>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</si>
  <si>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</si>
  <si>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</si>
  <si>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</si>
  <si>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</si>
  <si>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</si>
  <si>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</si>
  <si>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</si>
  <si>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</si>
  <si>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</si>
  <si>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</si>
  <si>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</si>
  <si>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</si>
  <si>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</si>
  <si>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</si>
  <si>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</si>
  <si>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</si>
  <si>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</si>
  <si>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</si>
  <si>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</si>
  <si>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</si>
  <si>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</si>
  <si>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</si>
  <si>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</si>
  <si>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</si>
  <si>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</si>
  <si>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</si>
  <si>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</si>
  <si>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</si>
  <si>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</si>
  <si>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</si>
  <si>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</si>
  <si>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</si>
  <si>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</si>
  <si>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</si>
  <si>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</si>
  <si>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</si>
  <si>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</si>
  <si>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</si>
  <si>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</si>
  <si>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</si>
  <si>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</si>
  <si>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</si>
  <si>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</si>
  <si>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</si>
  <si>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</si>
  <si>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</si>
  <si>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</si>
  <si>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</si>
  <si>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</si>
  <si>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</si>
  <si>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</si>
  <si>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</si>
  <si>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</si>
  <si>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</si>
  <si>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</si>
  <si>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</si>
  <si>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</si>
  <si>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</si>
  <si>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</si>
  <si>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</si>
  <si>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</si>
  <si>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</si>
  <si>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</si>
  <si>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</si>
  <si>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</si>
  <si>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</si>
  <si>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</si>
  <si>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</si>
  <si>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Наименование групп, подгрупп и статей
классификации доходов</t>
  </si>
  <si>
    <t xml:space="preserve">                                                к проекту бюджета муниципального образования </t>
  </si>
  <si>
    <t xml:space="preserve">                                                город Тула на 2010 год и на плановый</t>
  </si>
  <si>
    <t xml:space="preserve">                                               период 2011 и 2012 годов</t>
  </si>
  <si>
    <t xml:space="preserve">                                                Приложение  4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</si>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</sst>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2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19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180" fontId="5" fillId="0" borderId="0" xfId="0" applyNumberFormat="1" applyFont="1" applyBorder="1" applyAlignment="1">
      <alignment vertical="top"/>
    </xf>
    <xf numFmtId="180" fontId="5" fillId="0" borderId="8" xfId="0" applyNumberFormat="1" applyFont="1" applyBorder="1" applyAlignment="1">
      <alignment vertical="top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180" fontId="5" fillId="0" borderId="1" xfId="19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Alignment="1">
      <alignment horizontal="center" vertical="center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23" fillId="0" borderId="7" xfId="0" applyFont="1" applyBorder="1" applyAlignment="1">
      <alignment horizontal="left" vertical="justify"/>
    </xf>
    <xf numFmtId="0" fontId="23" fillId="0" borderId="4" xfId="0" applyFont="1" applyBorder="1" applyAlignment="1">
      <alignment horizontal="left" vertical="justify"/>
    </xf>
    <xf numFmtId="0" fontId="16" fillId="0" borderId="7" xfId="0" applyFont="1" applyBorder="1" applyAlignment="1">
      <alignment horizontal="justify" wrapText="1"/>
    </xf>
    <xf numFmtId="0" fontId="16" fillId="0" borderId="4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justify" wrapText="1"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26" fillId="0" borderId="1" xfId="0" applyFont="1" applyBorder="1" applyAlignment="1">
      <alignment vertical="center" wrapText="1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180" fontId="5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4" t="s">
        <v>494</v>
      </c>
      <c r="D1" s="274"/>
      <c r="E1" s="274"/>
      <c r="F1" s="2"/>
      <c r="G1" s="40"/>
    </row>
    <row r="2" spans="1:7" ht="23.25">
      <c r="A2" s="2"/>
      <c r="B2" s="2"/>
      <c r="C2" s="274" t="s">
        <v>495</v>
      </c>
      <c r="D2" s="274"/>
      <c r="E2" s="274"/>
      <c r="F2" s="2"/>
      <c r="G2" s="40"/>
    </row>
    <row r="3" spans="1:7" ht="23.25">
      <c r="A3" s="2"/>
      <c r="B3" s="2"/>
      <c r="C3" s="274" t="s">
        <v>496</v>
      </c>
      <c r="D3" s="274"/>
      <c r="E3" s="274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75" t="s">
        <v>346</v>
      </c>
      <c r="B5" s="275"/>
      <c r="C5" s="275"/>
      <c r="D5" s="275"/>
      <c r="E5" s="275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3" t="s">
        <v>497</v>
      </c>
      <c r="E7" s="273"/>
      <c r="F7" s="4"/>
      <c r="G7" s="44"/>
      <c r="H7" s="18" t="s">
        <v>731</v>
      </c>
      <c r="I7" s="10"/>
      <c r="J7" s="10"/>
      <c r="K7" s="10"/>
    </row>
    <row r="8" spans="1:13" ht="39" customHeight="1">
      <c r="A8" s="11" t="s">
        <v>498</v>
      </c>
      <c r="B8" s="12" t="s">
        <v>499</v>
      </c>
      <c r="C8" s="12" t="s">
        <v>500</v>
      </c>
      <c r="D8" s="12" t="s">
        <v>501</v>
      </c>
      <c r="E8" s="13" t="s">
        <v>284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502</v>
      </c>
      <c r="B9" s="234" t="s">
        <v>503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504</v>
      </c>
      <c r="B10" s="243" t="s">
        <v>505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506</v>
      </c>
      <c r="B11" s="243" t="s">
        <v>507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508</v>
      </c>
      <c r="B12" s="243" t="s">
        <v>509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729</v>
      </c>
      <c r="B13" s="243" t="s">
        <v>730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510</v>
      </c>
      <c r="B14" s="243" t="s">
        <v>511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512</v>
      </c>
      <c r="B15" s="243" t="s">
        <v>513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514</v>
      </c>
      <c r="B16" s="243" t="s">
        <v>515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516</v>
      </c>
      <c r="B17" s="243" t="s">
        <v>517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518</v>
      </c>
      <c r="B18" s="243" t="s">
        <v>519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520</v>
      </c>
      <c r="B19" s="244" t="s">
        <v>521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522</v>
      </c>
      <c r="B20" s="244" t="s">
        <v>523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524</v>
      </c>
      <c r="B21" s="244" t="s">
        <v>525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526</v>
      </c>
      <c r="B22" s="244" t="s">
        <v>527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732</v>
      </c>
      <c r="B23" s="244" t="s">
        <v>733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528</v>
      </c>
      <c r="B24" s="244" t="s">
        <v>529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530</v>
      </c>
      <c r="B25" s="244" t="s">
        <v>531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532</v>
      </c>
      <c r="B26" s="244" t="s">
        <v>533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534</v>
      </c>
      <c r="B27" s="244" t="s">
        <v>535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536</v>
      </c>
      <c r="B28" s="244" t="s">
        <v>537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538</v>
      </c>
      <c r="B29" s="244" t="s">
        <v>539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540</v>
      </c>
      <c r="B30" s="244" t="s">
        <v>541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542</v>
      </c>
      <c r="B31" s="244" t="s">
        <v>543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544</v>
      </c>
      <c r="B32" s="244" t="s">
        <v>545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546</v>
      </c>
      <c r="B33" s="244" t="s">
        <v>547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548</v>
      </c>
      <c r="B34" s="244" t="s">
        <v>549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550</v>
      </c>
      <c r="B35" s="244" t="s">
        <v>551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552</v>
      </c>
      <c r="B36" s="244" t="s">
        <v>553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554</v>
      </c>
      <c r="B37" s="243" t="s">
        <v>555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556</v>
      </c>
      <c r="B38" s="243" t="s">
        <v>557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558</v>
      </c>
      <c r="B39" s="243" t="s">
        <v>559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560</v>
      </c>
      <c r="B40" s="243" t="s">
        <v>561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562</v>
      </c>
      <c r="B41" s="246" t="s">
        <v>563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564</v>
      </c>
      <c r="B42" s="243" t="s">
        <v>565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566</v>
      </c>
      <c r="B43" s="243" t="s">
        <v>567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568</v>
      </c>
      <c r="B44" s="243" t="s">
        <v>569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570</v>
      </c>
      <c r="B45" s="243" t="s">
        <v>571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572</v>
      </c>
      <c r="B46" s="243" t="s">
        <v>573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345</v>
      </c>
      <c r="B47" s="243" t="s">
        <v>574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575</v>
      </c>
      <c r="B48" s="243" t="s">
        <v>576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577</v>
      </c>
      <c r="B49" s="243" t="s">
        <v>578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579</v>
      </c>
      <c r="B50" s="243" t="s">
        <v>582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583</v>
      </c>
      <c r="B51" s="243" t="s">
        <v>584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585</v>
      </c>
      <c r="B52" s="243" t="s">
        <v>586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587</v>
      </c>
      <c r="B53" s="243" t="s">
        <v>588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589</v>
      </c>
      <c r="B54" s="243" t="s">
        <v>590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591</v>
      </c>
      <c r="B55" s="243" t="s">
        <v>592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593</v>
      </c>
      <c r="B56" s="243" t="s">
        <v>594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595</v>
      </c>
      <c r="B57" s="243" t="s">
        <v>596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598</v>
      </c>
      <c r="B58" s="243" t="s">
        <v>599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600</v>
      </c>
      <c r="B59" s="243" t="s">
        <v>601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99</v>
      </c>
      <c r="B60" s="243" t="s">
        <v>102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100</v>
      </c>
      <c r="B61" s="243" t="s">
        <v>103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101</v>
      </c>
      <c r="B62" s="243" t="s">
        <v>169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602</v>
      </c>
      <c r="B63" s="243" t="s">
        <v>603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580</v>
      </c>
      <c r="B64" s="241" t="s">
        <v>190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581</v>
      </c>
      <c r="B65" s="241" t="s">
        <v>173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604</v>
      </c>
      <c r="B66" s="241" t="s">
        <v>605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606</v>
      </c>
      <c r="B67" s="243" t="s">
        <v>607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608</v>
      </c>
      <c r="B68" s="243" t="s">
        <v>609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610</v>
      </c>
      <c r="B69" s="243" t="s">
        <v>611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278</v>
      </c>
      <c r="B70" s="243" t="s">
        <v>281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279</v>
      </c>
      <c r="B71" s="243" t="s">
        <v>282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280</v>
      </c>
      <c r="B72" s="243" t="s">
        <v>283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612</v>
      </c>
      <c r="B73" s="243" t="s">
        <v>613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614</v>
      </c>
      <c r="B74" s="243" t="s">
        <v>615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616</v>
      </c>
      <c r="B75" s="243" t="s">
        <v>617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274</v>
      </c>
      <c r="B76" s="243" t="s">
        <v>271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643</v>
      </c>
      <c r="B77" s="243" t="s">
        <v>272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644</v>
      </c>
      <c r="B78" s="243" t="s">
        <v>273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618</v>
      </c>
      <c r="B79" s="243" t="s">
        <v>619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620</v>
      </c>
      <c r="B80" s="243" t="s">
        <v>621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622</v>
      </c>
      <c r="B81" s="243" t="s">
        <v>623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624</v>
      </c>
      <c r="B82" s="243" t="s">
        <v>625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626</v>
      </c>
      <c r="B83" s="243" t="s">
        <v>627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628</v>
      </c>
      <c r="B84" s="243" t="s">
        <v>629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630</v>
      </c>
      <c r="B85" s="243" t="s">
        <v>597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631</v>
      </c>
      <c r="B86" s="243" t="s">
        <v>632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633</v>
      </c>
      <c r="B87" s="243" t="s">
        <v>634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635</v>
      </c>
      <c r="B88" s="243" t="s">
        <v>636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637</v>
      </c>
      <c r="B89" s="243" t="s">
        <v>638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275</v>
      </c>
      <c r="B90" s="243" t="s">
        <v>276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277</v>
      </c>
      <c r="B91" s="243" t="s">
        <v>289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639</v>
      </c>
      <c r="B92" s="243" t="s">
        <v>640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641</v>
      </c>
      <c r="B93" s="243" t="s">
        <v>642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645</v>
      </c>
      <c r="B94" s="243" t="s">
        <v>646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647</v>
      </c>
      <c r="B95" s="243" t="s">
        <v>648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649</v>
      </c>
      <c r="B96" s="243" t="s">
        <v>650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651</v>
      </c>
      <c r="B97" s="243" t="s">
        <v>652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653</v>
      </c>
      <c r="B98" s="243" t="s">
        <v>654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655</v>
      </c>
      <c r="B99" s="243" t="s">
        <v>656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657</v>
      </c>
      <c r="B100" s="243" t="s">
        <v>658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659</v>
      </c>
      <c r="B101" s="243" t="s">
        <v>676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677</v>
      </c>
      <c r="B102" s="243" t="s">
        <v>678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679</v>
      </c>
      <c r="B103" s="243" t="s">
        <v>680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681</v>
      </c>
      <c r="B104" s="243" t="s">
        <v>682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683</v>
      </c>
      <c r="B105" s="243" t="s">
        <v>684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685</v>
      </c>
      <c r="B106" s="235" t="s">
        <v>686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687</v>
      </c>
      <c r="B107" s="235" t="s">
        <v>688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689</v>
      </c>
      <c r="B108" s="235" t="s">
        <v>690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691</v>
      </c>
      <c r="B109" s="235" t="s">
        <v>692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693</v>
      </c>
      <c r="B110" s="235" t="s">
        <v>694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695</v>
      </c>
      <c r="B111" s="235" t="s">
        <v>696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697</v>
      </c>
      <c r="B112" s="235" t="s">
        <v>698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699</v>
      </c>
      <c r="B113" s="235" t="s">
        <v>700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701</v>
      </c>
      <c r="B114" s="235" t="s">
        <v>702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703</v>
      </c>
      <c r="B115" s="235" t="s">
        <v>704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705</v>
      </c>
      <c r="B116" s="235" t="s">
        <v>706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707</v>
      </c>
      <c r="B117" s="236" t="s">
        <v>708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709</v>
      </c>
      <c r="B118" s="236" t="s">
        <v>710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711</v>
      </c>
      <c r="B119" s="236" t="s">
        <v>712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713</v>
      </c>
      <c r="B120" s="236" t="s">
        <v>714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715</v>
      </c>
      <c r="B121" s="236" t="s">
        <v>716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717</v>
      </c>
      <c r="B122" s="236" t="s">
        <v>718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719</v>
      </c>
      <c r="B123" s="236" t="s">
        <v>720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721</v>
      </c>
      <c r="B124" s="236" t="s">
        <v>722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723</v>
      </c>
      <c r="B125" s="236" t="s">
        <v>724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725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726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727</v>
      </c>
      <c r="B129" s="8"/>
      <c r="C129" s="8"/>
      <c r="D129" s="8"/>
      <c r="E129" s="8" t="s">
        <v>728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734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286" t="s">
        <v>735</v>
      </c>
      <c r="E2" s="276" t="s">
        <v>736</v>
      </c>
      <c r="F2" s="276" t="s">
        <v>737</v>
      </c>
      <c r="G2" s="279" t="s">
        <v>738</v>
      </c>
      <c r="H2" s="280"/>
      <c r="I2" s="281"/>
      <c r="J2" s="54" t="s">
        <v>739</v>
      </c>
      <c r="K2" s="54" t="s">
        <v>740</v>
      </c>
      <c r="L2" s="54" t="s">
        <v>741</v>
      </c>
      <c r="M2" s="54" t="s">
        <v>742</v>
      </c>
      <c r="N2" s="54" t="s">
        <v>743</v>
      </c>
      <c r="O2" s="55"/>
      <c r="P2" s="55"/>
      <c r="Q2" s="54" t="s">
        <v>744</v>
      </c>
      <c r="R2" s="54" t="s">
        <v>745</v>
      </c>
      <c r="S2" s="56" t="s">
        <v>746</v>
      </c>
      <c r="T2" s="284" t="s">
        <v>747</v>
      </c>
      <c r="U2" s="54" t="s">
        <v>748</v>
      </c>
      <c r="V2" s="54" t="s">
        <v>749</v>
      </c>
      <c r="W2" s="284" t="s">
        <v>750</v>
      </c>
      <c r="X2" s="54" t="s">
        <v>741</v>
      </c>
      <c r="Y2" s="54" t="s">
        <v>751</v>
      </c>
      <c r="Z2" s="284" t="s">
        <v>752</v>
      </c>
      <c r="AA2" s="284" t="s">
        <v>753</v>
      </c>
      <c r="AB2" s="54" t="s">
        <v>754</v>
      </c>
      <c r="AC2" s="55"/>
      <c r="AD2" s="55"/>
      <c r="AE2" s="54" t="s">
        <v>748</v>
      </c>
      <c r="AF2" s="282" t="s">
        <v>755</v>
      </c>
      <c r="AG2" s="54" t="s">
        <v>741</v>
      </c>
      <c r="AH2" s="54" t="s">
        <v>748</v>
      </c>
      <c r="AI2" s="56" t="s">
        <v>756</v>
      </c>
      <c r="AJ2" s="54" t="s">
        <v>741</v>
      </c>
      <c r="AK2" s="54" t="s">
        <v>741</v>
      </c>
      <c r="AL2" s="54" t="s">
        <v>757</v>
      </c>
      <c r="AM2" s="55"/>
      <c r="AN2" s="55"/>
      <c r="AO2" s="54" t="s">
        <v>744</v>
      </c>
      <c r="AP2" s="56" t="s">
        <v>758</v>
      </c>
      <c r="AQ2" s="54" t="s">
        <v>741</v>
      </c>
      <c r="AR2" s="54" t="s">
        <v>748</v>
      </c>
      <c r="AS2" s="54" t="s">
        <v>741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759</v>
      </c>
      <c r="B3" s="59" t="s">
        <v>499</v>
      </c>
      <c r="C3" s="59"/>
      <c r="D3" s="287"/>
      <c r="E3" s="277"/>
      <c r="F3" s="278"/>
      <c r="G3" s="54" t="s">
        <v>760</v>
      </c>
      <c r="H3" s="54" t="s">
        <v>761</v>
      </c>
      <c r="I3" s="54" t="s">
        <v>762</v>
      </c>
      <c r="J3" s="54" t="s">
        <v>763</v>
      </c>
      <c r="K3" s="54" t="s">
        <v>764</v>
      </c>
      <c r="L3" s="54" t="s">
        <v>765</v>
      </c>
      <c r="M3" s="54" t="s">
        <v>766</v>
      </c>
      <c r="N3" s="54" t="s">
        <v>767</v>
      </c>
      <c r="O3" s="54" t="s">
        <v>768</v>
      </c>
      <c r="P3" s="54" t="s">
        <v>769</v>
      </c>
      <c r="Q3" s="54" t="s">
        <v>770</v>
      </c>
      <c r="R3" s="54" t="s">
        <v>771</v>
      </c>
      <c r="S3" s="54" t="s">
        <v>772</v>
      </c>
      <c r="T3" s="285"/>
      <c r="U3" s="54" t="s">
        <v>773</v>
      </c>
      <c r="V3" s="54" t="s">
        <v>774</v>
      </c>
      <c r="W3" s="285"/>
      <c r="X3" s="54" t="s">
        <v>775</v>
      </c>
      <c r="Y3" s="54" t="s">
        <v>766</v>
      </c>
      <c r="Z3" s="285"/>
      <c r="AA3" s="285"/>
      <c r="AB3" s="54" t="s">
        <v>776</v>
      </c>
      <c r="AC3" s="54" t="s">
        <v>777</v>
      </c>
      <c r="AD3" s="54" t="s">
        <v>778</v>
      </c>
      <c r="AE3" s="54" t="s">
        <v>779</v>
      </c>
      <c r="AF3" s="283"/>
      <c r="AG3" s="54" t="s">
        <v>780</v>
      </c>
      <c r="AH3" s="54" t="s">
        <v>781</v>
      </c>
      <c r="AI3" s="54" t="s">
        <v>781</v>
      </c>
      <c r="AJ3" s="54" t="s">
        <v>782</v>
      </c>
      <c r="AK3" s="54" t="s">
        <v>783</v>
      </c>
      <c r="AL3" s="54" t="s">
        <v>784</v>
      </c>
      <c r="AM3" s="54" t="s">
        <v>785</v>
      </c>
      <c r="AN3" s="54" t="s">
        <v>786</v>
      </c>
      <c r="AO3" s="54" t="s">
        <v>787</v>
      </c>
      <c r="AP3" s="54" t="s">
        <v>787</v>
      </c>
      <c r="AQ3" s="54" t="s">
        <v>788</v>
      </c>
      <c r="AR3" s="54" t="s">
        <v>789</v>
      </c>
      <c r="AS3" s="54" t="s">
        <v>766</v>
      </c>
      <c r="AT3" s="19" t="s">
        <v>790</v>
      </c>
      <c r="AU3" s="60" t="s">
        <v>766</v>
      </c>
      <c r="AV3" s="8"/>
      <c r="AW3" s="8"/>
      <c r="AX3" s="8"/>
      <c r="AY3" s="8"/>
      <c r="AZ3" s="8"/>
      <c r="BA3" s="8"/>
      <c r="BB3" s="8"/>
    </row>
    <row r="4" spans="1:54" ht="19.5" customHeight="1">
      <c r="A4" s="294" t="s">
        <v>791</v>
      </c>
      <c r="B4" s="298" t="s">
        <v>792</v>
      </c>
      <c r="C4" s="54" t="s">
        <v>793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95"/>
      <c r="B5" s="295"/>
      <c r="C5" s="54" t="s">
        <v>794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95"/>
      <c r="B6" s="295"/>
      <c r="C6" s="69" t="s">
        <v>795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94" t="s">
        <v>796</v>
      </c>
      <c r="B7" s="299" t="s">
        <v>505</v>
      </c>
      <c r="C7" s="54" t="s">
        <v>793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95"/>
      <c r="B8" s="295"/>
      <c r="C8" s="54" t="s">
        <v>794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95"/>
      <c r="B9" s="295"/>
      <c r="C9" s="69" t="s">
        <v>795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288" t="s">
        <v>797</v>
      </c>
      <c r="B10" s="291" t="s">
        <v>798</v>
      </c>
      <c r="C10" s="49" t="s">
        <v>793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289"/>
      <c r="B11" s="292"/>
      <c r="C11" s="49" t="s">
        <v>794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290"/>
      <c r="B12" s="293"/>
      <c r="C12" s="49" t="s">
        <v>799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800</v>
      </c>
      <c r="B13" s="81" t="s">
        <v>801</v>
      </c>
      <c r="C13" s="49" t="s">
        <v>794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94" t="s">
        <v>802</v>
      </c>
      <c r="B14" s="296" t="s">
        <v>507</v>
      </c>
      <c r="C14" s="54" t="s">
        <v>793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95"/>
      <c r="B15" s="297"/>
      <c r="C15" s="54" t="s">
        <v>794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95"/>
      <c r="B16" s="297"/>
      <c r="C16" s="69" t="s">
        <v>795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803</v>
      </c>
      <c r="B17" s="90" t="s">
        <v>804</v>
      </c>
      <c r="C17" s="53" t="s">
        <v>795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805</v>
      </c>
      <c r="B18" s="90" t="s">
        <v>806</v>
      </c>
      <c r="C18" s="53" t="s">
        <v>795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807</v>
      </c>
      <c r="B19" s="94" t="s">
        <v>808</v>
      </c>
      <c r="C19" s="53" t="s">
        <v>795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809</v>
      </c>
      <c r="B20" s="94" t="s">
        <v>810</v>
      </c>
      <c r="C20" s="53" t="s">
        <v>795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811</v>
      </c>
      <c r="B21" s="94" t="s">
        <v>812</v>
      </c>
      <c r="C21" s="53" t="s">
        <v>795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813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814</v>
      </c>
      <c r="B22" s="94" t="s">
        <v>815</v>
      </c>
      <c r="C22" s="53" t="s">
        <v>795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813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816</v>
      </c>
      <c r="B23" s="100" t="s">
        <v>519</v>
      </c>
      <c r="C23" s="53" t="s">
        <v>795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813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817</v>
      </c>
      <c r="B24" s="102" t="s">
        <v>818</v>
      </c>
      <c r="C24" s="53" t="s">
        <v>795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819</v>
      </c>
      <c r="B25" s="56" t="s">
        <v>820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821</v>
      </c>
      <c r="B26" s="74" t="s">
        <v>822</v>
      </c>
      <c r="C26" s="54" t="s">
        <v>794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823</v>
      </c>
      <c r="B27" s="82" t="s">
        <v>824</v>
      </c>
      <c r="C27" s="54" t="s">
        <v>794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825</v>
      </c>
      <c r="B28" s="105" t="s">
        <v>826</v>
      </c>
      <c r="C28" s="54" t="s">
        <v>794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827</v>
      </c>
      <c r="B29" s="106" t="s">
        <v>828</v>
      </c>
      <c r="C29" s="54" t="s">
        <v>794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829</v>
      </c>
      <c r="B30" s="106" t="s">
        <v>830</v>
      </c>
      <c r="C30" s="54" t="s">
        <v>794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831</v>
      </c>
      <c r="B31" s="106" t="s">
        <v>837</v>
      </c>
      <c r="C31" s="54" t="s">
        <v>794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838</v>
      </c>
      <c r="B32" s="105" t="s">
        <v>839</v>
      </c>
      <c r="C32" s="54" t="s">
        <v>794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840</v>
      </c>
      <c r="B33" s="82" t="s">
        <v>841</v>
      </c>
      <c r="C33" s="54" t="s">
        <v>794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842</v>
      </c>
      <c r="B34" s="82" t="s">
        <v>843</v>
      </c>
      <c r="C34" s="54" t="s">
        <v>794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844</v>
      </c>
      <c r="B35" s="108" t="s">
        <v>845</v>
      </c>
      <c r="C35" s="54" t="s">
        <v>794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846</v>
      </c>
      <c r="B36" s="108" t="s">
        <v>847</v>
      </c>
      <c r="C36" s="54" t="s">
        <v>794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848</v>
      </c>
      <c r="B37" s="109" t="s">
        <v>849</v>
      </c>
      <c r="C37" s="54" t="s">
        <v>794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850</v>
      </c>
      <c r="B38" s="110" t="s">
        <v>851</v>
      </c>
      <c r="C38" s="54" t="s">
        <v>794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852</v>
      </c>
      <c r="B39" s="110" t="s">
        <v>853</v>
      </c>
      <c r="C39" s="54" t="s">
        <v>794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854</v>
      </c>
      <c r="B40" s="111" t="s">
        <v>855</v>
      </c>
      <c r="C40" s="54" t="s">
        <v>794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856</v>
      </c>
      <c r="B41" s="110" t="s">
        <v>857</v>
      </c>
      <c r="C41" s="54" t="s">
        <v>794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858</v>
      </c>
      <c r="B42" s="110" t="s">
        <v>859</v>
      </c>
      <c r="C42" s="54" t="s">
        <v>794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860</v>
      </c>
      <c r="B43" s="110" t="s">
        <v>861</v>
      </c>
      <c r="C43" s="54" t="s">
        <v>794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94" t="s">
        <v>862</v>
      </c>
      <c r="B44" s="299" t="s">
        <v>521</v>
      </c>
      <c r="C44" s="54" t="s">
        <v>793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300"/>
      <c r="B45" s="300"/>
      <c r="C45" s="54" t="s">
        <v>794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300"/>
      <c r="B46" s="300"/>
      <c r="C46" s="69" t="s">
        <v>795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863</v>
      </c>
      <c r="B47" s="115" t="s">
        <v>523</v>
      </c>
      <c r="C47" s="53" t="s">
        <v>795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864</v>
      </c>
      <c r="B48" s="94" t="s">
        <v>865</v>
      </c>
      <c r="C48" s="53" t="s">
        <v>795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866</v>
      </c>
      <c r="B49" s="94" t="s">
        <v>0</v>
      </c>
      <c r="C49" s="53" t="s">
        <v>795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1</v>
      </c>
      <c r="B50" s="94" t="s">
        <v>2</v>
      </c>
      <c r="C50" s="53" t="s">
        <v>795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813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3</v>
      </c>
      <c r="B51" s="90" t="s">
        <v>4</v>
      </c>
      <c r="C51" s="53" t="s">
        <v>795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267" t="s">
        <v>5</v>
      </c>
      <c r="B52" s="296" t="s">
        <v>6</v>
      </c>
      <c r="C52" s="54" t="s">
        <v>794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267"/>
      <c r="B53" s="296"/>
      <c r="C53" s="53" t="s">
        <v>795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94" t="s">
        <v>7</v>
      </c>
      <c r="B54" s="268" t="s">
        <v>531</v>
      </c>
      <c r="C54" s="54" t="s">
        <v>794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300"/>
      <c r="B55" s="297"/>
      <c r="C55" s="53" t="s">
        <v>795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813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94" t="s">
        <v>8</v>
      </c>
      <c r="B56" s="299" t="s">
        <v>533</v>
      </c>
      <c r="C56" s="54" t="s">
        <v>793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95"/>
      <c r="B57" s="269"/>
      <c r="C57" s="54" t="s">
        <v>794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95"/>
      <c r="B58" s="269"/>
      <c r="C58" s="69" t="s">
        <v>795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9</v>
      </c>
      <c r="B59" s="120" t="s">
        <v>537</v>
      </c>
      <c r="C59" s="53" t="s">
        <v>795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270" t="s">
        <v>10</v>
      </c>
      <c r="B60" s="272" t="s">
        <v>539</v>
      </c>
      <c r="C60" s="54" t="s">
        <v>793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270"/>
      <c r="B61" s="272"/>
      <c r="C61" s="56" t="s">
        <v>794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271"/>
      <c r="B62" s="258"/>
      <c r="C62" s="53" t="s">
        <v>795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259" t="s">
        <v>11</v>
      </c>
      <c r="B63" s="272" t="s">
        <v>12</v>
      </c>
      <c r="C63" s="54" t="s">
        <v>793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260"/>
      <c r="B64" s="258"/>
      <c r="C64" s="56" t="s">
        <v>794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259"/>
      <c r="B65" s="272"/>
      <c r="C65" s="53" t="s">
        <v>795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94" t="s">
        <v>13</v>
      </c>
      <c r="B66" s="268" t="s">
        <v>14</v>
      </c>
      <c r="C66" s="53" t="s">
        <v>794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300"/>
      <c r="B67" s="268"/>
      <c r="C67" s="53" t="s">
        <v>795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15</v>
      </c>
      <c r="B68" s="90" t="s">
        <v>16</v>
      </c>
      <c r="C68" s="56" t="s">
        <v>794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17</v>
      </c>
      <c r="B69" s="90" t="s">
        <v>18</v>
      </c>
      <c r="C69" s="56" t="s">
        <v>794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19</v>
      </c>
      <c r="B70" s="90" t="s">
        <v>20</v>
      </c>
      <c r="C70" s="56" t="s">
        <v>794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21</v>
      </c>
      <c r="B71" s="90" t="s">
        <v>22</v>
      </c>
      <c r="C71" s="56" t="s">
        <v>794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23</v>
      </c>
      <c r="B72" s="90" t="s">
        <v>545</v>
      </c>
      <c r="C72" s="53" t="s">
        <v>795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24</v>
      </c>
      <c r="B73" s="120" t="s">
        <v>549</v>
      </c>
      <c r="C73" s="53" t="s">
        <v>795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25</v>
      </c>
      <c r="B74" s="120" t="s">
        <v>553</v>
      </c>
      <c r="C74" s="53" t="s">
        <v>795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26</v>
      </c>
      <c r="B75" s="121" t="s">
        <v>27</v>
      </c>
      <c r="C75" s="53" t="s">
        <v>794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28</v>
      </c>
      <c r="B76" s="90" t="s">
        <v>29</v>
      </c>
      <c r="C76" s="53" t="s">
        <v>794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30</v>
      </c>
      <c r="B77" s="90" t="s">
        <v>31</v>
      </c>
      <c r="C77" s="53" t="s">
        <v>794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32</v>
      </c>
      <c r="B78" s="90" t="s">
        <v>33</v>
      </c>
      <c r="C78" s="53" t="s">
        <v>794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94" t="s">
        <v>34</v>
      </c>
      <c r="B79" s="299" t="s">
        <v>555</v>
      </c>
      <c r="C79" s="53" t="s">
        <v>793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94"/>
      <c r="B80" s="299"/>
      <c r="C80" s="53" t="s">
        <v>794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94"/>
      <c r="B81" s="299"/>
      <c r="C81" s="69" t="s">
        <v>795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35</v>
      </c>
      <c r="B82" s="82" t="s">
        <v>36</v>
      </c>
      <c r="C82" s="49" t="s">
        <v>794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37</v>
      </c>
      <c r="B83" s="94" t="s">
        <v>38</v>
      </c>
      <c r="C83" s="53" t="s">
        <v>795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39</v>
      </c>
      <c r="B84" s="94" t="s">
        <v>40</v>
      </c>
      <c r="C84" s="53" t="s">
        <v>794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41</v>
      </c>
      <c r="B85" s="94" t="s">
        <v>42</v>
      </c>
      <c r="C85" s="53" t="s">
        <v>794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43</v>
      </c>
      <c r="B86" s="94" t="s">
        <v>44</v>
      </c>
      <c r="C86" s="53" t="s">
        <v>794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45</v>
      </c>
      <c r="B87" s="94" t="s">
        <v>46</v>
      </c>
      <c r="C87" s="53" t="s">
        <v>794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47</v>
      </c>
      <c r="B88" s="94" t="s">
        <v>48</v>
      </c>
      <c r="C88" s="53" t="s">
        <v>794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49</v>
      </c>
      <c r="B89" s="94" t="s">
        <v>50</v>
      </c>
      <c r="C89" s="53" t="s">
        <v>795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51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52</v>
      </c>
      <c r="B90" s="94" t="s">
        <v>53</v>
      </c>
      <c r="C90" s="53" t="s">
        <v>795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54</v>
      </c>
      <c r="B91" s="124" t="s">
        <v>55</v>
      </c>
      <c r="C91" s="53" t="s">
        <v>56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57</v>
      </c>
      <c r="B92" s="94" t="s">
        <v>58</v>
      </c>
      <c r="C92" s="53" t="s">
        <v>795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59</v>
      </c>
      <c r="B93" s="90" t="s">
        <v>60</v>
      </c>
      <c r="C93" s="53" t="s">
        <v>795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813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61</v>
      </c>
      <c r="B94" s="125" t="s">
        <v>62</v>
      </c>
      <c r="C94" s="53" t="s">
        <v>795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813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94" t="s">
        <v>63</v>
      </c>
      <c r="B95" s="299" t="s">
        <v>64</v>
      </c>
      <c r="C95" s="56" t="s">
        <v>793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94"/>
      <c r="B96" s="299"/>
      <c r="C96" s="56" t="s">
        <v>794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94"/>
      <c r="B97" s="299"/>
      <c r="C97" s="69" t="s">
        <v>795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65</v>
      </c>
      <c r="B98" s="94" t="s">
        <v>66</v>
      </c>
      <c r="C98" s="49" t="s">
        <v>794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65</v>
      </c>
      <c r="B99" s="94" t="s">
        <v>66</v>
      </c>
      <c r="C99" s="53" t="s">
        <v>795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67</v>
      </c>
      <c r="B100" s="94" t="s">
        <v>68</v>
      </c>
      <c r="C100" s="49" t="s">
        <v>794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94" t="s">
        <v>69</v>
      </c>
      <c r="B101" s="268" t="s">
        <v>70</v>
      </c>
      <c r="C101" s="56" t="s">
        <v>794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95"/>
      <c r="B102" s="268"/>
      <c r="C102" s="53" t="s">
        <v>795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94" t="s">
        <v>71</v>
      </c>
      <c r="B103" s="268" t="s">
        <v>72</v>
      </c>
      <c r="C103" s="53" t="s">
        <v>793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94"/>
      <c r="B104" s="268"/>
      <c r="C104" s="53" t="s">
        <v>794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94"/>
      <c r="B105" s="268"/>
      <c r="C105" s="49" t="s">
        <v>795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73</v>
      </c>
      <c r="B106" s="108" t="s">
        <v>74</v>
      </c>
      <c r="C106" s="53" t="s">
        <v>795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75</v>
      </c>
      <c r="B107" s="94" t="s">
        <v>76</v>
      </c>
      <c r="C107" s="53" t="s">
        <v>794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61" t="s">
        <v>77</v>
      </c>
      <c r="B108" s="263" t="s">
        <v>78</v>
      </c>
      <c r="C108" s="53" t="s">
        <v>794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62"/>
      <c r="B109" s="264"/>
      <c r="C109" s="53" t="s">
        <v>795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79</v>
      </c>
      <c r="B110" s="94" t="s">
        <v>80</v>
      </c>
      <c r="C110" s="53" t="s">
        <v>795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81</v>
      </c>
      <c r="B111" s="94" t="s">
        <v>82</v>
      </c>
      <c r="C111" s="53" t="s">
        <v>794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83</v>
      </c>
      <c r="B112" s="94" t="s">
        <v>84</v>
      </c>
      <c r="C112" s="53" t="s">
        <v>794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85</v>
      </c>
      <c r="B113" s="94" t="s">
        <v>86</v>
      </c>
      <c r="C113" s="53" t="s">
        <v>794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87</v>
      </c>
      <c r="B114" s="94" t="s">
        <v>88</v>
      </c>
      <c r="C114" s="56" t="s">
        <v>794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89</v>
      </c>
      <c r="B115" s="94" t="s">
        <v>90</v>
      </c>
      <c r="C115" s="56" t="s">
        <v>794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91</v>
      </c>
      <c r="B116" s="94" t="s">
        <v>92</v>
      </c>
      <c r="C116" s="56" t="s">
        <v>794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93</v>
      </c>
      <c r="B117" s="94" t="s">
        <v>94</v>
      </c>
      <c r="C117" s="53" t="s">
        <v>795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813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95</v>
      </c>
      <c r="B118" s="94" t="s">
        <v>96</v>
      </c>
      <c r="C118" s="56" t="s">
        <v>794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97</v>
      </c>
      <c r="B119" s="132" t="s">
        <v>98</v>
      </c>
      <c r="C119" s="56" t="s">
        <v>794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94" t="s">
        <v>104</v>
      </c>
      <c r="B120" s="268" t="s">
        <v>105</v>
      </c>
      <c r="C120" s="53" t="s">
        <v>793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94"/>
      <c r="B121" s="268"/>
      <c r="C121" s="56" t="s">
        <v>794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94"/>
      <c r="B122" s="268"/>
      <c r="C122" s="56" t="s">
        <v>795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106</v>
      </c>
      <c r="B123" s="94" t="s">
        <v>107</v>
      </c>
      <c r="C123" s="56" t="s">
        <v>794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108</v>
      </c>
      <c r="B124" s="94" t="s">
        <v>109</v>
      </c>
      <c r="C124" s="56" t="s">
        <v>794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110</v>
      </c>
      <c r="B125" s="132" t="s">
        <v>111</v>
      </c>
      <c r="C125" s="56" t="s">
        <v>794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112</v>
      </c>
      <c r="B126" s="132" t="s">
        <v>113</v>
      </c>
      <c r="C126" s="53" t="s">
        <v>795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813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114</v>
      </c>
      <c r="B127" s="94" t="s">
        <v>115</v>
      </c>
      <c r="C127" s="53" t="s">
        <v>795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813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116</v>
      </c>
      <c r="B128" s="90" t="s">
        <v>117</v>
      </c>
      <c r="C128" s="53" t="s">
        <v>795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813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118</v>
      </c>
      <c r="B129" s="90" t="s">
        <v>119</v>
      </c>
      <c r="C129" s="53" t="s">
        <v>795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51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94" t="s">
        <v>120</v>
      </c>
      <c r="B130" s="265" t="s">
        <v>586</v>
      </c>
      <c r="C130" s="56" t="s">
        <v>793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94"/>
      <c r="B131" s="265"/>
      <c r="C131" s="56" t="s">
        <v>794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94"/>
      <c r="B132" s="265"/>
      <c r="C132" s="69" t="s">
        <v>795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121</v>
      </c>
      <c r="B133" s="138" t="s">
        <v>122</v>
      </c>
      <c r="C133" s="56" t="s">
        <v>794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123</v>
      </c>
      <c r="B134" s="138" t="s">
        <v>124</v>
      </c>
      <c r="C134" s="53" t="s">
        <v>795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125</v>
      </c>
      <c r="B135" s="138" t="s">
        <v>126</v>
      </c>
      <c r="C135" s="53" t="s">
        <v>795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127</v>
      </c>
      <c r="B136" s="138" t="s">
        <v>128</v>
      </c>
      <c r="C136" s="56" t="s">
        <v>794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129</v>
      </c>
      <c r="B137" s="138" t="s">
        <v>130</v>
      </c>
      <c r="C137" s="56" t="s">
        <v>795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813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131</v>
      </c>
      <c r="B138" s="138" t="s">
        <v>128</v>
      </c>
      <c r="C138" s="56" t="s">
        <v>794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132</v>
      </c>
      <c r="B139" s="138" t="s">
        <v>133</v>
      </c>
      <c r="C139" s="56" t="s">
        <v>795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813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94" t="s">
        <v>134</v>
      </c>
      <c r="B140" s="268" t="s">
        <v>135</v>
      </c>
      <c r="C140" s="56" t="s">
        <v>793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94"/>
      <c r="B141" s="268"/>
      <c r="C141" s="56" t="s">
        <v>794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94"/>
      <c r="B142" s="268"/>
      <c r="C142" s="69" t="s">
        <v>795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266" t="s">
        <v>136</v>
      </c>
      <c r="B143" s="263" t="s">
        <v>137</v>
      </c>
      <c r="C143" s="56" t="s">
        <v>793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301"/>
      <c r="B144" s="303"/>
      <c r="C144" s="56" t="s">
        <v>794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302"/>
      <c r="B145" s="304"/>
      <c r="C145" s="69" t="s">
        <v>795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266" t="s">
        <v>138</v>
      </c>
      <c r="B146" s="263" t="s">
        <v>139</v>
      </c>
      <c r="C146" s="56" t="s">
        <v>793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301"/>
      <c r="B147" s="303"/>
      <c r="C147" s="141" t="s">
        <v>794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302"/>
      <c r="B148" s="303"/>
      <c r="C148" s="141" t="s">
        <v>795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51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140</v>
      </c>
      <c r="B149" s="143" t="s">
        <v>141</v>
      </c>
      <c r="C149" s="144" t="s">
        <v>794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595</v>
      </c>
      <c r="B150" s="100" t="s">
        <v>596</v>
      </c>
      <c r="C150" s="141" t="s">
        <v>56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813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266" t="s">
        <v>142</v>
      </c>
      <c r="B151" s="305" t="s">
        <v>143</v>
      </c>
      <c r="C151" s="141" t="s">
        <v>793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301"/>
      <c r="B152" s="306"/>
      <c r="C152" s="141" t="s">
        <v>794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302"/>
      <c r="B153" s="307"/>
      <c r="C153" s="141" t="s">
        <v>795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144</v>
      </c>
      <c r="B154" s="94" t="s">
        <v>145</v>
      </c>
      <c r="C154" s="141" t="s">
        <v>794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146</v>
      </c>
      <c r="B155" s="94" t="s">
        <v>147</v>
      </c>
      <c r="C155" s="141" t="s">
        <v>794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148</v>
      </c>
      <c r="B156" s="94" t="s">
        <v>149</v>
      </c>
      <c r="C156" s="141" t="s">
        <v>794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150</v>
      </c>
      <c r="B157" s="94" t="s">
        <v>151</v>
      </c>
      <c r="C157" s="141" t="s">
        <v>794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152</v>
      </c>
      <c r="B158" s="145" t="s">
        <v>153</v>
      </c>
      <c r="C158" s="146" t="s">
        <v>795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154</v>
      </c>
      <c r="B159" s="94" t="s">
        <v>155</v>
      </c>
      <c r="C159" s="141" t="s">
        <v>795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156</v>
      </c>
      <c r="B160" s="94" t="s">
        <v>145</v>
      </c>
      <c r="C160" s="141" t="s">
        <v>795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157</v>
      </c>
      <c r="B161" s="94" t="s">
        <v>147</v>
      </c>
      <c r="C161" s="141" t="s">
        <v>795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158</v>
      </c>
      <c r="B162" s="94" t="s">
        <v>149</v>
      </c>
      <c r="C162" s="141" t="s">
        <v>795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159</v>
      </c>
      <c r="B163" s="94" t="s">
        <v>160</v>
      </c>
      <c r="C163" s="141" t="s">
        <v>795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161</v>
      </c>
      <c r="B164" s="94" t="s">
        <v>151</v>
      </c>
      <c r="C164" s="141" t="s">
        <v>795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266" t="s">
        <v>162</v>
      </c>
      <c r="B165" s="263" t="s">
        <v>163</v>
      </c>
      <c r="C165" s="141" t="s">
        <v>794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308"/>
      <c r="B166" s="309"/>
      <c r="C166" s="146" t="s">
        <v>795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164</v>
      </c>
      <c r="B167" s="94" t="s">
        <v>165</v>
      </c>
      <c r="C167" s="141" t="s">
        <v>795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166</v>
      </c>
      <c r="B168" s="94" t="s">
        <v>167</v>
      </c>
      <c r="C168" s="141" t="s">
        <v>794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168</v>
      </c>
      <c r="B169" s="94" t="s">
        <v>169</v>
      </c>
      <c r="C169" s="148" t="s">
        <v>795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170</v>
      </c>
      <c r="B170" s="94" t="s">
        <v>171</v>
      </c>
      <c r="C170" s="148" t="s">
        <v>794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172</v>
      </c>
      <c r="B171" s="125" t="s">
        <v>173</v>
      </c>
      <c r="C171" s="141" t="s">
        <v>795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174</v>
      </c>
      <c r="B172" s="94" t="s">
        <v>175</v>
      </c>
      <c r="C172" s="141" t="s">
        <v>795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176</v>
      </c>
      <c r="B173" s="94" t="s">
        <v>177</v>
      </c>
      <c r="C173" s="141" t="s">
        <v>795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178</v>
      </c>
      <c r="B174" s="149" t="s">
        <v>179</v>
      </c>
      <c r="C174" s="141" t="s">
        <v>795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94" t="s">
        <v>180</v>
      </c>
      <c r="B175" s="310" t="s">
        <v>609</v>
      </c>
      <c r="C175" s="56" t="s">
        <v>793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94"/>
      <c r="B176" s="311"/>
      <c r="C176" s="56" t="s">
        <v>794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94"/>
      <c r="B177" s="311"/>
      <c r="C177" s="150" t="s">
        <v>795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94" t="s">
        <v>181</v>
      </c>
      <c r="B178" s="296" t="s">
        <v>182</v>
      </c>
      <c r="C178" s="56" t="s">
        <v>793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94"/>
      <c r="B179" s="297"/>
      <c r="C179" s="56" t="s">
        <v>794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94"/>
      <c r="B180" s="297"/>
      <c r="C180" s="56" t="s">
        <v>795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183</v>
      </c>
      <c r="B181" s="81" t="s">
        <v>184</v>
      </c>
      <c r="C181" s="56" t="s">
        <v>794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185</v>
      </c>
      <c r="B182" s="90" t="s">
        <v>186</v>
      </c>
      <c r="C182" s="56" t="s">
        <v>794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187</v>
      </c>
      <c r="B183" s="90" t="s">
        <v>188</v>
      </c>
      <c r="C183" s="56" t="s">
        <v>794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189</v>
      </c>
      <c r="B184" s="152" t="s">
        <v>191</v>
      </c>
      <c r="C184" s="150" t="s">
        <v>794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192</v>
      </c>
      <c r="B185" s="312" t="s">
        <v>193</v>
      </c>
      <c r="C185" s="150" t="s">
        <v>794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194</v>
      </c>
      <c r="B186" s="313"/>
      <c r="C186" s="150" t="s">
        <v>794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195</v>
      </c>
      <c r="B187" s="153" t="s">
        <v>196</v>
      </c>
      <c r="C187" s="150" t="s">
        <v>794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197</v>
      </c>
      <c r="B188" s="152" t="s">
        <v>191</v>
      </c>
      <c r="C188" s="150" t="s">
        <v>795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198</v>
      </c>
      <c r="B189" s="94" t="s">
        <v>199</v>
      </c>
      <c r="C189" s="56" t="s">
        <v>794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200</v>
      </c>
      <c r="B190" s="94" t="s">
        <v>201</v>
      </c>
      <c r="C190" s="56" t="s">
        <v>794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202</v>
      </c>
      <c r="B191" s="94" t="s">
        <v>203</v>
      </c>
      <c r="C191" s="56" t="s">
        <v>204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61" t="s">
        <v>205</v>
      </c>
      <c r="B194" s="315" t="s">
        <v>206</v>
      </c>
      <c r="C194" s="150" t="s">
        <v>795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314"/>
      <c r="B195" s="316"/>
      <c r="C195" s="56" t="s">
        <v>794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308"/>
      <c r="B196" s="317"/>
      <c r="C196" s="56" t="s">
        <v>207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208</v>
      </c>
      <c r="B197" s="90" t="s">
        <v>615</v>
      </c>
      <c r="C197" s="56" t="s">
        <v>795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209</v>
      </c>
      <c r="B198" s="90" t="s">
        <v>210</v>
      </c>
      <c r="C198" s="56" t="s">
        <v>794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211</v>
      </c>
      <c r="B199" s="90" t="s">
        <v>212</v>
      </c>
      <c r="C199" s="56" t="s">
        <v>795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213</v>
      </c>
      <c r="B200" s="157" t="s">
        <v>214</v>
      </c>
      <c r="C200" s="56" t="s">
        <v>794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215</v>
      </c>
      <c r="B201" s="157" t="s">
        <v>216</v>
      </c>
      <c r="C201" s="56" t="s">
        <v>794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217</v>
      </c>
      <c r="B202" s="157" t="s">
        <v>218</v>
      </c>
      <c r="C202" s="56" t="s">
        <v>794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219</v>
      </c>
      <c r="B204" s="157" t="s">
        <v>220</v>
      </c>
      <c r="C204" s="56" t="s">
        <v>795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221</v>
      </c>
      <c r="B205" s="158" t="s">
        <v>222</v>
      </c>
      <c r="C205" s="56" t="s">
        <v>795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266" t="s">
        <v>223</v>
      </c>
      <c r="B206" s="320" t="s">
        <v>224</v>
      </c>
      <c r="C206" s="56" t="s">
        <v>207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318"/>
      <c r="B207" s="321"/>
      <c r="C207" s="56" t="s">
        <v>794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319"/>
      <c r="B208" s="322"/>
      <c r="C208" s="56" t="s">
        <v>795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266" t="s">
        <v>225</v>
      </c>
      <c r="B209" s="320" t="s">
        <v>226</v>
      </c>
      <c r="C209" s="56" t="s">
        <v>207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318"/>
      <c r="B210" s="321"/>
      <c r="C210" s="56" t="s">
        <v>794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319"/>
      <c r="B211" s="322"/>
      <c r="C211" s="56" t="s">
        <v>795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227</v>
      </c>
      <c r="B212" s="141" t="s">
        <v>228</v>
      </c>
      <c r="C212" s="56" t="s">
        <v>795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229</v>
      </c>
      <c r="B213" s="141" t="s">
        <v>230</v>
      </c>
      <c r="C213" s="56" t="s">
        <v>795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266" t="s">
        <v>231</v>
      </c>
      <c r="B214" s="320" t="s">
        <v>232</v>
      </c>
      <c r="C214" s="56" t="s">
        <v>794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318"/>
      <c r="B215" s="321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319"/>
      <c r="B216" s="322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94" t="s">
        <v>233</v>
      </c>
      <c r="B217" s="299" t="s">
        <v>234</v>
      </c>
      <c r="C217" s="56" t="s">
        <v>793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94"/>
      <c r="B218" s="299"/>
      <c r="C218" s="56" t="s">
        <v>794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94"/>
      <c r="B219" s="299"/>
      <c r="C219" s="150" t="s">
        <v>795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94" t="s">
        <v>235</v>
      </c>
      <c r="B220" s="323" t="s">
        <v>236</v>
      </c>
      <c r="C220" s="56" t="s">
        <v>793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94"/>
      <c r="B221" s="323"/>
      <c r="C221" s="56" t="s">
        <v>794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94"/>
      <c r="B222" s="323"/>
      <c r="C222" s="56" t="s">
        <v>795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237</v>
      </c>
      <c r="B223" s="138" t="s">
        <v>238</v>
      </c>
      <c r="C223" s="56" t="s">
        <v>794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239</v>
      </c>
      <c r="B224" s="138" t="s">
        <v>240</v>
      </c>
      <c r="C224" s="56" t="s">
        <v>794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241</v>
      </c>
      <c r="B225" s="138" t="s">
        <v>240</v>
      </c>
      <c r="C225" s="56" t="s">
        <v>794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242</v>
      </c>
      <c r="B226" s="138" t="s">
        <v>243</v>
      </c>
      <c r="C226" s="56" t="s">
        <v>794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244</v>
      </c>
      <c r="B227" s="138" t="s">
        <v>245</v>
      </c>
      <c r="C227" s="56" t="s">
        <v>794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246</v>
      </c>
      <c r="B228" s="138" t="s">
        <v>247</v>
      </c>
      <c r="C228" s="56" t="s">
        <v>794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248</v>
      </c>
      <c r="B229" s="138" t="s">
        <v>249</v>
      </c>
      <c r="C229" s="56" t="s">
        <v>794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250</v>
      </c>
      <c r="B230" s="138" t="s">
        <v>251</v>
      </c>
      <c r="C230" s="56" t="s">
        <v>795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94" t="s">
        <v>252</v>
      </c>
      <c r="B231" s="265" t="s">
        <v>253</v>
      </c>
      <c r="C231" s="56" t="s">
        <v>793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94"/>
      <c r="B232" s="265"/>
      <c r="C232" s="56" t="s">
        <v>794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94"/>
      <c r="B233" s="265"/>
      <c r="C233" s="150" t="s">
        <v>795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254</v>
      </c>
      <c r="B234" s="159" t="s">
        <v>255</v>
      </c>
      <c r="C234" s="56" t="s">
        <v>795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256</v>
      </c>
      <c r="B235" s="160" t="s">
        <v>257</v>
      </c>
      <c r="C235" s="56" t="s">
        <v>794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258</v>
      </c>
      <c r="B236" s="159" t="s">
        <v>259</v>
      </c>
      <c r="C236" s="56" t="s">
        <v>795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260</v>
      </c>
      <c r="B237" s="159" t="s">
        <v>261</v>
      </c>
      <c r="C237" s="56" t="s">
        <v>795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262</v>
      </c>
      <c r="B238" s="94" t="s">
        <v>263</v>
      </c>
      <c r="C238" s="56" t="s">
        <v>795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264</v>
      </c>
      <c r="B239" s="160" t="s">
        <v>265</v>
      </c>
      <c r="C239" s="56" t="s">
        <v>794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266</v>
      </c>
      <c r="B240" s="94" t="s">
        <v>267</v>
      </c>
      <c r="C240" s="56" t="s">
        <v>795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268</v>
      </c>
      <c r="B241" s="94" t="s">
        <v>269</v>
      </c>
      <c r="C241" s="56" t="s">
        <v>794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270</v>
      </c>
      <c r="B242" s="94" t="s">
        <v>285</v>
      </c>
      <c r="C242" s="56" t="s">
        <v>795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286</v>
      </c>
      <c r="B243" s="94" t="s">
        <v>287</v>
      </c>
      <c r="C243" s="56" t="s">
        <v>794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288</v>
      </c>
      <c r="B244" s="94" t="s">
        <v>289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290</v>
      </c>
      <c r="B245" s="94" t="s">
        <v>291</v>
      </c>
      <c r="C245" s="56" t="s">
        <v>795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292</v>
      </c>
      <c r="B246" s="162" t="s">
        <v>293</v>
      </c>
      <c r="C246" s="56" t="s">
        <v>795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294</v>
      </c>
      <c r="B247" s="94" t="s">
        <v>295</v>
      </c>
      <c r="C247" s="56" t="s">
        <v>795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296</v>
      </c>
      <c r="B248" s="94" t="s">
        <v>297</v>
      </c>
      <c r="C248" s="56" t="s">
        <v>795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298</v>
      </c>
      <c r="B249" s="94" t="s">
        <v>299</v>
      </c>
      <c r="C249" s="56" t="s">
        <v>795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300</v>
      </c>
      <c r="B250" s="94" t="s">
        <v>301</v>
      </c>
      <c r="C250" s="56" t="s">
        <v>795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302</v>
      </c>
      <c r="B251" s="94" t="s">
        <v>303</v>
      </c>
      <c r="C251" s="56" t="s">
        <v>795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304</v>
      </c>
      <c r="B252" s="94" t="s">
        <v>305</v>
      </c>
      <c r="C252" s="56" t="s">
        <v>795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306</v>
      </c>
      <c r="B253" s="94" t="s">
        <v>307</v>
      </c>
      <c r="C253" s="56" t="s">
        <v>795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308</v>
      </c>
      <c r="B254" s="94" t="s">
        <v>309</v>
      </c>
      <c r="C254" s="56" t="s">
        <v>795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310</v>
      </c>
      <c r="B255" s="94" t="s">
        <v>311</v>
      </c>
      <c r="C255" s="56" t="s">
        <v>794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312</v>
      </c>
      <c r="B256" s="94" t="s">
        <v>313</v>
      </c>
      <c r="C256" s="56" t="s">
        <v>794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312</v>
      </c>
      <c r="B257" s="94" t="s">
        <v>313</v>
      </c>
      <c r="C257" s="56" t="s">
        <v>795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314</v>
      </c>
      <c r="B258" s="94" t="s">
        <v>315</v>
      </c>
      <c r="C258" s="56" t="s">
        <v>795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316</v>
      </c>
      <c r="B259" s="164" t="s">
        <v>317</v>
      </c>
      <c r="C259" s="56" t="s">
        <v>795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318</v>
      </c>
      <c r="B260" s="143" t="s">
        <v>319</v>
      </c>
      <c r="C260" s="167" t="s">
        <v>795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320</v>
      </c>
      <c r="B261" s="143" t="s">
        <v>321</v>
      </c>
      <c r="C261" s="167" t="s">
        <v>322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323</v>
      </c>
      <c r="B262" s="143" t="s">
        <v>324</v>
      </c>
      <c r="C262" s="167" t="s">
        <v>325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326</v>
      </c>
      <c r="B263" s="168" t="s">
        <v>327</v>
      </c>
      <c r="C263" s="56" t="s">
        <v>794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328</v>
      </c>
      <c r="B264" s="138" t="s">
        <v>329</v>
      </c>
      <c r="C264" s="56" t="s">
        <v>795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94" t="s">
        <v>330</v>
      </c>
      <c r="B265" s="324" t="s">
        <v>680</v>
      </c>
      <c r="C265" s="56" t="s">
        <v>793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94"/>
      <c r="B266" s="324"/>
      <c r="C266" s="56" t="s">
        <v>794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94"/>
      <c r="B267" s="324"/>
      <c r="C267" s="150" t="s">
        <v>795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331</v>
      </c>
      <c r="B268" s="138" t="s">
        <v>332</v>
      </c>
      <c r="C268" s="56" t="s">
        <v>794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333</v>
      </c>
      <c r="B269" s="138" t="s">
        <v>334</v>
      </c>
      <c r="C269" s="56" t="s">
        <v>325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335</v>
      </c>
      <c r="B270" s="138" t="s">
        <v>336</v>
      </c>
      <c r="C270" s="56" t="s">
        <v>794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337</v>
      </c>
      <c r="B271" s="138" t="s">
        <v>338</v>
      </c>
      <c r="C271" s="56" t="s">
        <v>795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339</v>
      </c>
      <c r="B272" s="138" t="s">
        <v>340</v>
      </c>
      <c r="C272" s="56" t="s">
        <v>795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341</v>
      </c>
      <c r="B273" s="138" t="s">
        <v>344</v>
      </c>
      <c r="C273" s="56" t="s">
        <v>325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347</v>
      </c>
      <c r="B274" s="138" t="s">
        <v>348</v>
      </c>
      <c r="C274" s="56" t="s">
        <v>325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349</v>
      </c>
      <c r="B275" s="138" t="s">
        <v>350</v>
      </c>
      <c r="C275" s="56" t="s">
        <v>795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351</v>
      </c>
      <c r="B276" s="138" t="s">
        <v>352</v>
      </c>
      <c r="C276" s="56" t="s">
        <v>794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353</v>
      </c>
      <c r="B277" s="170" t="s">
        <v>354</v>
      </c>
      <c r="C277" s="56" t="s">
        <v>794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355</v>
      </c>
      <c r="B278" s="138" t="s">
        <v>356</v>
      </c>
      <c r="C278" s="56" t="s">
        <v>794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357</v>
      </c>
      <c r="B279" s="171" t="s">
        <v>358</v>
      </c>
      <c r="C279" s="56" t="s">
        <v>794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61" t="s">
        <v>359</v>
      </c>
      <c r="B280" s="325" t="s">
        <v>360</v>
      </c>
      <c r="C280" s="56" t="s">
        <v>794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62"/>
      <c r="B281" s="317"/>
      <c r="C281" s="150" t="s">
        <v>325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361</v>
      </c>
      <c r="B282" s="170" t="s">
        <v>362</v>
      </c>
      <c r="C282" s="56" t="s">
        <v>794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363</v>
      </c>
      <c r="B283" s="172" t="s">
        <v>364</v>
      </c>
      <c r="C283" s="56" t="s">
        <v>365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366</v>
      </c>
      <c r="B284" s="173" t="s">
        <v>367</v>
      </c>
      <c r="C284" s="150" t="s">
        <v>368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369</v>
      </c>
      <c r="C285" s="150" t="s">
        <v>794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369</v>
      </c>
      <c r="C286" s="150" t="s">
        <v>56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370</v>
      </c>
      <c r="B287" s="174"/>
      <c r="C287" s="56" t="s">
        <v>794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371</v>
      </c>
      <c r="B288" s="174"/>
      <c r="C288" s="56" t="s">
        <v>794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372</v>
      </c>
      <c r="B289" s="174"/>
      <c r="C289" s="56" t="s">
        <v>794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373</v>
      </c>
      <c r="B290" s="174"/>
      <c r="C290" s="56" t="s">
        <v>794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374</v>
      </c>
      <c r="B291" s="174"/>
      <c r="C291" s="56" t="s">
        <v>794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375</v>
      </c>
      <c r="B292" s="174"/>
      <c r="C292" s="56" t="s">
        <v>794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376</v>
      </c>
      <c r="B293" s="174"/>
      <c r="C293" s="56" t="s">
        <v>56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377</v>
      </c>
      <c r="B294" s="174"/>
      <c r="C294" s="56" t="s">
        <v>794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378</v>
      </c>
      <c r="B295" s="174"/>
      <c r="C295" s="56" t="s">
        <v>794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379</v>
      </c>
      <c r="B296" s="174"/>
      <c r="C296" s="56" t="s">
        <v>794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380</v>
      </c>
      <c r="B297" s="174"/>
      <c r="C297" s="56" t="s">
        <v>794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381</v>
      </c>
      <c r="B298" s="174"/>
      <c r="C298" s="56" t="s">
        <v>794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382</v>
      </c>
      <c r="B299" s="174"/>
      <c r="C299" s="56" t="s">
        <v>794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383</v>
      </c>
      <c r="B300" s="174"/>
      <c r="C300" s="56" t="s">
        <v>794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384</v>
      </c>
      <c r="B301" s="174"/>
      <c r="C301" s="56" t="s">
        <v>794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385</v>
      </c>
      <c r="B302" s="174"/>
      <c r="C302" s="56" t="s">
        <v>794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386</v>
      </c>
      <c r="B303" s="174"/>
      <c r="C303" s="56" t="s">
        <v>794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387</v>
      </c>
      <c r="B304" s="174"/>
      <c r="C304" s="56" t="s">
        <v>794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388</v>
      </c>
      <c r="B305" s="174"/>
      <c r="C305" s="56" t="s">
        <v>794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389</v>
      </c>
      <c r="B306" s="174"/>
      <c r="C306" s="56" t="s">
        <v>794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390</v>
      </c>
      <c r="B307" s="174"/>
      <c r="C307" s="56" t="s">
        <v>794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391</v>
      </c>
      <c r="B308" s="174"/>
      <c r="C308" s="56" t="s">
        <v>794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392</v>
      </c>
      <c r="B309" s="174"/>
      <c r="C309" s="56" t="s">
        <v>56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393</v>
      </c>
      <c r="B310" s="174"/>
      <c r="C310" s="56" t="s">
        <v>794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394</v>
      </c>
      <c r="B311" s="174"/>
      <c r="C311" s="56" t="s">
        <v>794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395</v>
      </c>
      <c r="B312" s="174"/>
      <c r="C312" s="56" t="s">
        <v>56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396</v>
      </c>
      <c r="B313" s="174"/>
      <c r="C313" s="56" t="s">
        <v>794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397</v>
      </c>
      <c r="B314" s="174"/>
      <c r="C314" s="56" t="s">
        <v>794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398</v>
      </c>
      <c r="B315" s="174"/>
      <c r="C315" s="56" t="s">
        <v>794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399</v>
      </c>
      <c r="B316" s="174"/>
      <c r="C316" s="56" t="s">
        <v>794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400</v>
      </c>
      <c r="B317" s="174"/>
      <c r="C317" s="56" t="s">
        <v>794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401</v>
      </c>
      <c r="B318" s="174"/>
      <c r="C318" s="56" t="s">
        <v>794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402</v>
      </c>
      <c r="B319" s="174"/>
      <c r="C319" s="56" t="s">
        <v>794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403</v>
      </c>
      <c r="B320" s="174"/>
      <c r="C320" s="56" t="s">
        <v>794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404</v>
      </c>
      <c r="B321" s="174"/>
      <c r="C321" s="56" t="s">
        <v>794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405</v>
      </c>
      <c r="B322" s="174"/>
      <c r="C322" s="56" t="s">
        <v>56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406</v>
      </c>
      <c r="B323" s="174"/>
      <c r="C323" s="56" t="s">
        <v>794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407</v>
      </c>
      <c r="B324" s="174"/>
      <c r="C324" s="56" t="s">
        <v>794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408</v>
      </c>
      <c r="B325" s="174"/>
      <c r="C325" s="56" t="s">
        <v>56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409</v>
      </c>
      <c r="B326" s="174"/>
      <c r="C326" s="56" t="s">
        <v>794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410</v>
      </c>
      <c r="B327" s="174"/>
      <c r="C327" s="56" t="s">
        <v>794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411</v>
      </c>
      <c r="B328" s="174"/>
      <c r="C328" s="56" t="s">
        <v>794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412</v>
      </c>
      <c r="B329" s="174"/>
      <c r="C329" s="56" t="s">
        <v>794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413</v>
      </c>
      <c r="B330" s="174"/>
      <c r="C330" s="56" t="s">
        <v>794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414</v>
      </c>
      <c r="B331" s="174"/>
      <c r="C331" s="56" t="s">
        <v>794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415</v>
      </c>
      <c r="B332" s="174"/>
      <c r="C332" s="56" t="s">
        <v>56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416</v>
      </c>
      <c r="B333" s="174"/>
      <c r="C333" s="56" t="s">
        <v>794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417</v>
      </c>
      <c r="B334" s="174"/>
      <c r="C334" s="56" t="s">
        <v>794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418</v>
      </c>
      <c r="B335" s="174"/>
      <c r="C335" s="56" t="s">
        <v>794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419</v>
      </c>
      <c r="B336" s="174"/>
      <c r="C336" s="56" t="s">
        <v>56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420</v>
      </c>
      <c r="B337" s="174"/>
      <c r="C337" s="56" t="s">
        <v>56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421</v>
      </c>
      <c r="B338" s="174"/>
      <c r="C338" s="56" t="s">
        <v>794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422</v>
      </c>
      <c r="B339" s="174"/>
      <c r="C339" s="56" t="s">
        <v>56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423</v>
      </c>
      <c r="B340" s="174"/>
      <c r="C340" s="56" t="s">
        <v>56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424</v>
      </c>
      <c r="B341" s="174"/>
      <c r="C341" s="56" t="s">
        <v>794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425</v>
      </c>
      <c r="B342" s="174"/>
      <c r="C342" s="56" t="s">
        <v>794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426</v>
      </c>
      <c r="B343" s="174"/>
      <c r="C343" s="56" t="s">
        <v>794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427</v>
      </c>
      <c r="B344" s="174"/>
      <c r="C344" s="56" t="s">
        <v>56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428</v>
      </c>
      <c r="B345" s="174"/>
      <c r="C345" s="56" t="s">
        <v>794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429</v>
      </c>
      <c r="B346" s="174"/>
      <c r="C346" s="56" t="s">
        <v>794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430</v>
      </c>
      <c r="B347" s="174"/>
      <c r="C347" s="56" t="s">
        <v>794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431</v>
      </c>
      <c r="B348" s="174"/>
      <c r="C348" s="56" t="s">
        <v>794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432</v>
      </c>
      <c r="B349" s="174"/>
      <c r="C349" s="56" t="s">
        <v>56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433</v>
      </c>
      <c r="B350" s="174"/>
      <c r="C350" s="56" t="s">
        <v>794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434</v>
      </c>
      <c r="B351" s="174"/>
      <c r="C351" s="56" t="s">
        <v>794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435</v>
      </c>
      <c r="B352" s="174"/>
      <c r="C352" s="56" t="s">
        <v>794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436</v>
      </c>
      <c r="B353" s="174"/>
      <c r="C353" s="56" t="s">
        <v>794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437</v>
      </c>
      <c r="B354" s="174"/>
      <c r="C354" s="56" t="s">
        <v>794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438</v>
      </c>
      <c r="B355" s="174"/>
      <c r="C355" s="56" t="s">
        <v>794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439</v>
      </c>
      <c r="B358" s="174"/>
      <c r="C358" s="56" t="s">
        <v>794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440</v>
      </c>
      <c r="B359" s="174"/>
      <c r="C359" s="56" t="s">
        <v>794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441</v>
      </c>
      <c r="B360" s="174"/>
      <c r="C360" s="56" t="s">
        <v>794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442</v>
      </c>
      <c r="B361" s="174"/>
      <c r="C361" s="56" t="s">
        <v>794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94" t="s">
        <v>443</v>
      </c>
      <c r="B362" s="265" t="s">
        <v>444</v>
      </c>
      <c r="C362" s="56" t="s">
        <v>793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94"/>
      <c r="B363" s="326"/>
      <c r="C363" s="56" t="s">
        <v>794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94"/>
      <c r="B364" s="326"/>
      <c r="C364" s="150" t="s">
        <v>795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445</v>
      </c>
      <c r="B365" s="186" t="s">
        <v>446</v>
      </c>
      <c r="C365" s="56" t="s">
        <v>795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447</v>
      </c>
      <c r="B366" s="187" t="s">
        <v>448</v>
      </c>
      <c r="C366" s="56" t="s">
        <v>795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94" t="s">
        <v>449</v>
      </c>
      <c r="B367" s="327" t="s">
        <v>450</v>
      </c>
      <c r="C367" s="56" t="s">
        <v>795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94"/>
      <c r="B368" s="327"/>
      <c r="C368" s="56" t="s">
        <v>794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451</v>
      </c>
      <c r="B369" s="188" t="s">
        <v>452</v>
      </c>
      <c r="C369" s="56" t="s">
        <v>795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453</v>
      </c>
      <c r="B370" s="138" t="s">
        <v>454</v>
      </c>
      <c r="C370" s="56" t="s">
        <v>794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455</v>
      </c>
      <c r="B371" s="189" t="s">
        <v>456</v>
      </c>
      <c r="C371" s="56" t="s">
        <v>325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457</v>
      </c>
      <c r="B372" s="189" t="s">
        <v>458</v>
      </c>
      <c r="C372" s="56" t="s">
        <v>795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459</v>
      </c>
      <c r="B373" s="138" t="s">
        <v>460</v>
      </c>
      <c r="C373" s="56" t="s">
        <v>794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461</v>
      </c>
      <c r="B374" s="138" t="s">
        <v>462</v>
      </c>
      <c r="C374" s="56" t="s">
        <v>325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94" t="s">
        <v>463</v>
      </c>
      <c r="B375" s="324" t="s">
        <v>464</v>
      </c>
      <c r="C375" s="56" t="s">
        <v>794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94"/>
      <c r="B376" s="324"/>
      <c r="C376" s="19" t="s">
        <v>795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465</v>
      </c>
      <c r="B377" s="138" t="s">
        <v>466</v>
      </c>
      <c r="C377" s="56" t="s">
        <v>794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467</v>
      </c>
      <c r="B378" s="138" t="s">
        <v>468</v>
      </c>
      <c r="C378" s="19" t="s">
        <v>795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469</v>
      </c>
      <c r="B379" s="138" t="s">
        <v>470</v>
      </c>
      <c r="C379" s="56" t="s">
        <v>794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471</v>
      </c>
      <c r="B380" s="189" t="s">
        <v>472</v>
      </c>
      <c r="C380" s="19" t="s">
        <v>325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471</v>
      </c>
      <c r="B381" s="189" t="s">
        <v>472</v>
      </c>
      <c r="C381" s="19" t="s">
        <v>325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473</v>
      </c>
      <c r="B382" s="138" t="s">
        <v>474</v>
      </c>
      <c r="C382" s="19" t="s">
        <v>795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475</v>
      </c>
      <c r="B383" s="191" t="s">
        <v>476</v>
      </c>
      <c r="C383" s="56" t="s">
        <v>794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366</v>
      </c>
      <c r="B385" s="191"/>
      <c r="C385" s="56" t="s">
        <v>204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477</v>
      </c>
      <c r="B386" s="193"/>
      <c r="C386" s="194" t="s">
        <v>204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94"/>
      <c r="B387" s="324" t="s">
        <v>478</v>
      </c>
      <c r="C387" s="56" t="s">
        <v>793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94"/>
      <c r="B388" s="295"/>
      <c r="C388" s="56" t="s">
        <v>794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94"/>
      <c r="B389" s="295"/>
      <c r="C389" s="150" t="s">
        <v>795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479</v>
      </c>
      <c r="B390" s="19" t="s">
        <v>480</v>
      </c>
      <c r="C390" s="19" t="s">
        <v>794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481</v>
      </c>
      <c r="B391" s="202" t="s">
        <v>482</v>
      </c>
      <c r="C391" s="19" t="s">
        <v>794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483</v>
      </c>
      <c r="B392" s="202" t="s">
        <v>484</v>
      </c>
      <c r="C392" s="19" t="s">
        <v>795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485</v>
      </c>
      <c r="B393" s="138" t="s">
        <v>486</v>
      </c>
      <c r="C393" s="56" t="s">
        <v>794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328" t="s">
        <v>487</v>
      </c>
      <c r="B394" s="329" t="s">
        <v>488</v>
      </c>
      <c r="C394" s="56" t="s">
        <v>794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62"/>
      <c r="B395" s="317"/>
      <c r="C395" s="19" t="s">
        <v>795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330" t="s">
        <v>489</v>
      </c>
      <c r="C396" s="19" t="s">
        <v>794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331"/>
      <c r="C397" s="19" t="s">
        <v>56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490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491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492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332" t="s">
        <v>493</v>
      </c>
      <c r="B402" s="333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A394:A395"/>
    <mergeCell ref="B394:B395"/>
    <mergeCell ref="B396:B397"/>
    <mergeCell ref="A402:B402"/>
    <mergeCell ref="A375:A376"/>
    <mergeCell ref="B375:B376"/>
    <mergeCell ref="A387:A389"/>
    <mergeCell ref="B387:B389"/>
    <mergeCell ref="A362:A364"/>
    <mergeCell ref="B362:B364"/>
    <mergeCell ref="A367:A368"/>
    <mergeCell ref="B367:B368"/>
    <mergeCell ref="A265:A267"/>
    <mergeCell ref="B265:B267"/>
    <mergeCell ref="A280:A281"/>
    <mergeCell ref="B280:B281"/>
    <mergeCell ref="A220:A222"/>
    <mergeCell ref="B220:B222"/>
    <mergeCell ref="A231:A233"/>
    <mergeCell ref="B231:B233"/>
    <mergeCell ref="A214:A216"/>
    <mergeCell ref="B214:B216"/>
    <mergeCell ref="A217:A219"/>
    <mergeCell ref="B217:B219"/>
    <mergeCell ref="A206:A208"/>
    <mergeCell ref="B206:B208"/>
    <mergeCell ref="A209:A211"/>
    <mergeCell ref="B209:B211"/>
    <mergeCell ref="A178:A180"/>
    <mergeCell ref="B178:B180"/>
    <mergeCell ref="B185:B186"/>
    <mergeCell ref="A194:A196"/>
    <mergeCell ref="B194:B196"/>
    <mergeCell ref="A165:A166"/>
    <mergeCell ref="B165:B166"/>
    <mergeCell ref="A175:A177"/>
    <mergeCell ref="B175:B177"/>
    <mergeCell ref="A146:A148"/>
    <mergeCell ref="B146:B148"/>
    <mergeCell ref="A151:A153"/>
    <mergeCell ref="B151:B153"/>
    <mergeCell ref="A140:A142"/>
    <mergeCell ref="B140:B142"/>
    <mergeCell ref="A143:A145"/>
    <mergeCell ref="B143:B145"/>
    <mergeCell ref="A120:A122"/>
    <mergeCell ref="B120:B122"/>
    <mergeCell ref="A130:A132"/>
    <mergeCell ref="B130:B132"/>
    <mergeCell ref="A103:A105"/>
    <mergeCell ref="B103:B105"/>
    <mergeCell ref="A108:A109"/>
    <mergeCell ref="B108:B109"/>
    <mergeCell ref="A95:A97"/>
    <mergeCell ref="B95:B97"/>
    <mergeCell ref="A101:A102"/>
    <mergeCell ref="B101:B102"/>
    <mergeCell ref="A66:A67"/>
    <mergeCell ref="B66:B67"/>
    <mergeCell ref="A79:A81"/>
    <mergeCell ref="B79:B81"/>
    <mergeCell ref="A60:A62"/>
    <mergeCell ref="B60:B62"/>
    <mergeCell ref="A63:A65"/>
    <mergeCell ref="B63:B65"/>
    <mergeCell ref="A54:A55"/>
    <mergeCell ref="B54:B55"/>
    <mergeCell ref="A56:A58"/>
    <mergeCell ref="B56:B58"/>
    <mergeCell ref="A44:A46"/>
    <mergeCell ref="B44:B46"/>
    <mergeCell ref="A52:A53"/>
    <mergeCell ref="B52:B5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E2:E3"/>
    <mergeCell ref="F2:F3"/>
    <mergeCell ref="G2:I2"/>
    <mergeCell ref="AF2:AF3"/>
    <mergeCell ref="T2:T3"/>
    <mergeCell ref="W2:W3"/>
    <mergeCell ref="Z2:Z3"/>
    <mergeCell ref="AA2:A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2"/>
  <sheetViews>
    <sheetView tabSelected="1" view="pageBreakPreview" zoomScaleSheetLayoutView="100" workbookViewId="0" topLeftCell="A1">
      <selection activeCell="B1" sqref="B1:D4"/>
    </sheetView>
  </sheetViews>
  <sheetFormatPr defaultColWidth="9.140625" defaultRowHeight="12.75"/>
  <cols>
    <col min="1" max="1" width="29.421875" style="3" customWidth="1"/>
    <col min="2" max="2" width="49.28125" style="3" customWidth="1"/>
    <col min="3" max="4" width="13.7109375" style="3" customWidth="1"/>
    <col min="5" max="5" width="14.7109375" style="3" hidden="1" customWidth="1"/>
    <col min="6" max="6" width="13.57421875" style="3" hidden="1" customWidth="1"/>
    <col min="7" max="7" width="10.140625" style="3" hidden="1" customWidth="1"/>
    <col min="8" max="8" width="0.13671875" style="3" customWidth="1"/>
    <col min="9" max="9" width="16.00390625" style="3" customWidth="1"/>
    <col min="10" max="10" width="11.421875" style="3" customWidth="1"/>
    <col min="11" max="11" width="14.7109375" style="3" customWidth="1"/>
    <col min="12" max="12" width="10.8515625" style="3" customWidth="1"/>
    <col min="13" max="16384" width="8.8515625" style="3" customWidth="1"/>
  </cols>
  <sheetData>
    <row r="1" spans="1:6" ht="23.25">
      <c r="A1" s="1"/>
      <c r="B1" s="335" t="s">
        <v>836</v>
      </c>
      <c r="C1" s="335"/>
      <c r="D1" s="335"/>
      <c r="E1" s="2"/>
      <c r="F1" s="40"/>
    </row>
    <row r="2" spans="1:6" ht="18.75" customHeight="1">
      <c r="A2" s="2"/>
      <c r="B2" s="335" t="s">
        <v>833</v>
      </c>
      <c r="C2" s="335"/>
      <c r="D2" s="335"/>
      <c r="E2" s="2"/>
      <c r="F2" s="40"/>
    </row>
    <row r="3" spans="1:6" ht="18" customHeight="1">
      <c r="A3" s="2"/>
      <c r="B3" s="335" t="s">
        <v>834</v>
      </c>
      <c r="C3" s="335"/>
      <c r="D3" s="335"/>
      <c r="E3" s="4"/>
      <c r="F3" s="40"/>
    </row>
    <row r="4" spans="1:6" ht="18" customHeight="1">
      <c r="A4" s="2"/>
      <c r="B4" s="335" t="s">
        <v>835</v>
      </c>
      <c r="C4" s="335"/>
      <c r="D4" s="335"/>
      <c r="E4" s="4"/>
      <c r="F4" s="40"/>
    </row>
    <row r="5" spans="1:6" ht="23.25">
      <c r="A5" s="2"/>
      <c r="B5" s="256"/>
      <c r="C5" s="256"/>
      <c r="D5" s="256"/>
      <c r="E5" s="4"/>
      <c r="F5" s="40"/>
    </row>
    <row r="6" spans="1:11" ht="39" customHeight="1">
      <c r="A6" s="275" t="s">
        <v>660</v>
      </c>
      <c r="B6" s="275"/>
      <c r="C6" s="275"/>
      <c r="D6" s="275"/>
      <c r="E6" s="6"/>
      <c r="F6" s="41"/>
      <c r="G6" s="7"/>
      <c r="H6" s="7"/>
      <c r="I6" s="7"/>
      <c r="J6" s="7"/>
      <c r="K6" s="7"/>
    </row>
    <row r="7" spans="1:11" ht="17.25" customHeight="1">
      <c r="A7" s="5"/>
      <c r="B7" s="5"/>
      <c r="C7" s="5"/>
      <c r="D7" s="5"/>
      <c r="E7" s="6"/>
      <c r="F7" s="41"/>
      <c r="G7" s="7"/>
      <c r="H7" s="7"/>
      <c r="I7" s="7"/>
      <c r="J7" s="7"/>
      <c r="K7" s="7"/>
    </row>
    <row r="8" spans="1:10" ht="21" customHeight="1">
      <c r="A8" s="8"/>
      <c r="B8" s="9"/>
      <c r="C8" s="273" t="s">
        <v>497</v>
      </c>
      <c r="D8" s="273"/>
      <c r="E8" s="4"/>
      <c r="F8" s="44"/>
      <c r="G8" s="18" t="s">
        <v>731</v>
      </c>
      <c r="H8" s="10"/>
      <c r="I8" s="10"/>
      <c r="J8" s="10"/>
    </row>
    <row r="9" spans="1:12" ht="39" customHeight="1">
      <c r="A9" s="11" t="s">
        <v>498</v>
      </c>
      <c r="B9" s="12" t="s">
        <v>832</v>
      </c>
      <c r="C9" s="12" t="s">
        <v>501</v>
      </c>
      <c r="D9" s="13" t="s">
        <v>284</v>
      </c>
      <c r="E9" s="14"/>
      <c r="F9" s="45"/>
      <c r="G9" s="242">
        <v>2580488.2</v>
      </c>
      <c r="H9" s="15"/>
      <c r="I9" s="15"/>
      <c r="J9" s="15"/>
      <c r="K9" s="15"/>
      <c r="L9" s="15"/>
    </row>
    <row r="10" spans="1:12" ht="19.5" customHeight="1">
      <c r="A10" s="16" t="s">
        <v>502</v>
      </c>
      <c r="B10" s="234" t="s">
        <v>503</v>
      </c>
      <c r="C10" s="257">
        <f>C11+C20+C27+C38+C46+C53+C69+C74+C83+C104+C71</f>
        <v>4709327.4</v>
      </c>
      <c r="D10" s="257">
        <f>D11+D20+D27+D38+D46+D53+D69+D74+D83+D104+D71</f>
        <v>4694295.5</v>
      </c>
      <c r="E10" s="17"/>
      <c r="F10" s="42"/>
      <c r="G10" s="230">
        <f>G11+G20+G27+G38+G46+G53+G69+G74+G83+G104+G71</f>
        <v>4742000.500000001</v>
      </c>
      <c r="H10" s="18"/>
      <c r="I10" s="18"/>
      <c r="J10" s="18"/>
      <c r="K10" s="18"/>
      <c r="L10" s="18"/>
    </row>
    <row r="11" spans="1:12" ht="22.5" customHeight="1">
      <c r="A11" s="16" t="s">
        <v>504</v>
      </c>
      <c r="B11" s="243" t="s">
        <v>505</v>
      </c>
      <c r="C11" s="21">
        <f>C12</f>
        <v>2593152.7</v>
      </c>
      <c r="D11" s="21">
        <f>D12</f>
        <v>2580488.1999999997</v>
      </c>
      <c r="E11" s="17"/>
      <c r="F11" s="42"/>
      <c r="G11" s="46">
        <f>G12</f>
        <v>2606290.3000000003</v>
      </c>
      <c r="H11" s="18"/>
      <c r="I11" s="18"/>
      <c r="J11" s="18"/>
      <c r="K11" s="18"/>
      <c r="L11" s="18"/>
    </row>
    <row r="12" spans="1:12" ht="20.25" customHeight="1">
      <c r="A12" s="21" t="s">
        <v>506</v>
      </c>
      <c r="B12" s="243" t="s">
        <v>507</v>
      </c>
      <c r="C12" s="23">
        <f>C13+C14+C15+C18+C19</f>
        <v>2593152.7</v>
      </c>
      <c r="D12" s="23">
        <f>D13+D14+D15+D18+D19</f>
        <v>2580488.1999999997</v>
      </c>
      <c r="E12" s="17"/>
      <c r="F12" s="42">
        <f>F13+F14+F15+F18+F19</f>
        <v>2580488.2</v>
      </c>
      <c r="G12" s="42">
        <f>G13+G14+G15+G18+G19</f>
        <v>2606290.3000000003</v>
      </c>
      <c r="H12" s="18"/>
      <c r="I12" s="18"/>
      <c r="J12" s="18"/>
      <c r="K12" s="18"/>
      <c r="L12" s="18"/>
    </row>
    <row r="13" spans="1:12" ht="96.75" customHeight="1">
      <c r="A13" s="22" t="s">
        <v>508</v>
      </c>
      <c r="B13" s="243" t="s">
        <v>509</v>
      </c>
      <c r="C13" s="23">
        <v>56478.9</v>
      </c>
      <c r="D13" s="21">
        <v>56203</v>
      </c>
      <c r="E13" s="17"/>
      <c r="F13" s="46">
        <f>G9*2.178%</f>
        <v>56203.03299600001</v>
      </c>
      <c r="G13" s="46">
        <v>57155.9</v>
      </c>
      <c r="H13" s="18"/>
      <c r="I13" s="18"/>
      <c r="J13" s="18"/>
      <c r="K13" s="18"/>
      <c r="L13" s="18"/>
    </row>
    <row r="14" spans="1:12" ht="99.75" customHeight="1">
      <c r="A14" s="22" t="s">
        <v>729</v>
      </c>
      <c r="B14" s="243" t="s">
        <v>730</v>
      </c>
      <c r="C14" s="23">
        <v>77.8</v>
      </c>
      <c r="D14" s="21">
        <v>77.4</v>
      </c>
      <c r="E14" s="17"/>
      <c r="F14" s="46">
        <f>G9*0.003%</f>
        <v>77.414646</v>
      </c>
      <c r="G14" s="46">
        <v>52.1</v>
      </c>
      <c r="H14" s="18"/>
      <c r="I14" s="18"/>
      <c r="J14" s="18"/>
      <c r="K14" s="18"/>
      <c r="L14" s="18"/>
    </row>
    <row r="15" spans="1:12" ht="64.5" customHeight="1">
      <c r="A15" s="16" t="s">
        <v>510</v>
      </c>
      <c r="B15" s="243" t="s">
        <v>511</v>
      </c>
      <c r="C15" s="23">
        <f>C16+C17</f>
        <v>2530554</v>
      </c>
      <c r="D15" s="23">
        <f>D16+D17</f>
        <v>2518195.1999999997</v>
      </c>
      <c r="E15" s="17"/>
      <c r="F15" s="42">
        <f>F16+F17</f>
        <v>2518195.214852</v>
      </c>
      <c r="G15" s="42">
        <f>G16+G17</f>
        <v>2543061.8000000003</v>
      </c>
      <c r="H15" s="18"/>
      <c r="I15" s="18"/>
      <c r="J15" s="18"/>
      <c r="K15" s="18"/>
      <c r="L15" s="18"/>
    </row>
    <row r="16" spans="1:12" ht="162.75" customHeight="1">
      <c r="A16" s="16" t="s">
        <v>512</v>
      </c>
      <c r="B16" s="243" t="s">
        <v>513</v>
      </c>
      <c r="C16" s="23">
        <v>2506541.4</v>
      </c>
      <c r="D16" s="21">
        <v>2494299.9</v>
      </c>
      <c r="E16" s="17"/>
      <c r="F16" s="42">
        <f>G9*96.66%</f>
        <v>2494299.8941200003</v>
      </c>
      <c r="G16" s="42">
        <v>2518927.6</v>
      </c>
      <c r="H16" s="18"/>
      <c r="I16" s="18"/>
      <c r="J16" s="18"/>
      <c r="K16" s="18"/>
      <c r="L16" s="18"/>
    </row>
    <row r="17" spans="1:12" ht="146.25" customHeight="1">
      <c r="A17" s="16" t="s">
        <v>514</v>
      </c>
      <c r="B17" s="243" t="s">
        <v>515</v>
      </c>
      <c r="C17" s="23">
        <v>24012.6</v>
      </c>
      <c r="D17" s="21">
        <v>23895.3</v>
      </c>
      <c r="E17" s="17"/>
      <c r="F17" s="42">
        <f>G9*0.926%</f>
        <v>23895.320732000004</v>
      </c>
      <c r="G17" s="42">
        <v>24134.2</v>
      </c>
      <c r="H17" s="18"/>
      <c r="I17" s="18"/>
      <c r="J17" s="18"/>
      <c r="K17" s="18"/>
      <c r="L17" s="18"/>
    </row>
    <row r="18" spans="1:12" ht="69" customHeight="1">
      <c r="A18" s="16" t="s">
        <v>516</v>
      </c>
      <c r="B18" s="243" t="s">
        <v>517</v>
      </c>
      <c r="C18" s="23">
        <v>3630.4</v>
      </c>
      <c r="D18" s="21">
        <v>3612.7</v>
      </c>
      <c r="E18" s="24"/>
      <c r="F18" s="47">
        <f>G9*0.14%</f>
        <v>3612.6834800000006</v>
      </c>
      <c r="G18" s="47">
        <v>3622.7</v>
      </c>
      <c r="H18" s="25"/>
      <c r="I18" s="26"/>
      <c r="J18" s="25"/>
      <c r="K18" s="27"/>
      <c r="L18" s="28"/>
    </row>
    <row r="19" spans="1:12" ht="129.75" customHeight="1">
      <c r="A19" s="16" t="s">
        <v>518</v>
      </c>
      <c r="B19" s="243" t="s">
        <v>519</v>
      </c>
      <c r="C19" s="23">
        <v>2411.6</v>
      </c>
      <c r="D19" s="21">
        <v>2399.9</v>
      </c>
      <c r="E19" s="24"/>
      <c r="F19" s="47">
        <f>G9*0.093%</f>
        <v>2399.854026</v>
      </c>
      <c r="G19" s="47">
        <v>2397.8</v>
      </c>
      <c r="H19" s="25"/>
      <c r="I19" s="26"/>
      <c r="J19" s="25"/>
      <c r="K19" s="27"/>
      <c r="L19" s="28"/>
    </row>
    <row r="20" spans="1:12" ht="24" customHeight="1">
      <c r="A20" s="16" t="s">
        <v>520</v>
      </c>
      <c r="B20" s="244" t="s">
        <v>521</v>
      </c>
      <c r="C20" s="23">
        <f>C21+C25+C26</f>
        <v>655457.1000000001</v>
      </c>
      <c r="D20" s="23">
        <f>D21+D25+D26</f>
        <v>655457.1000000001</v>
      </c>
      <c r="E20" s="24"/>
      <c r="F20" s="48"/>
      <c r="G20" s="23">
        <f>G21+G25+G26</f>
        <v>655457.1000000001</v>
      </c>
      <c r="H20" s="25"/>
      <c r="I20" s="26"/>
      <c r="J20" s="25"/>
      <c r="K20" s="27"/>
      <c r="L20" s="28"/>
    </row>
    <row r="21" spans="1:12" ht="36" customHeight="1">
      <c r="A21" s="16" t="s">
        <v>522</v>
      </c>
      <c r="B21" s="244" t="s">
        <v>523</v>
      </c>
      <c r="C21" s="20">
        <f>C22+C23+C24</f>
        <v>337153</v>
      </c>
      <c r="D21" s="20">
        <f>D22+D23+D24</f>
        <v>337153</v>
      </c>
      <c r="E21" s="24"/>
      <c r="F21" s="48"/>
      <c r="G21" s="24">
        <f>G22+G23+G24</f>
        <v>337153</v>
      </c>
      <c r="H21" s="25"/>
      <c r="I21" s="26"/>
      <c r="J21" s="25"/>
      <c r="K21" s="27"/>
      <c r="L21" s="28"/>
    </row>
    <row r="22" spans="1:12" ht="48.75" customHeight="1">
      <c r="A22" s="16" t="s">
        <v>524</v>
      </c>
      <c r="B22" s="244" t="s">
        <v>525</v>
      </c>
      <c r="C22" s="20">
        <v>266957.7</v>
      </c>
      <c r="D22" s="20">
        <v>266957.7</v>
      </c>
      <c r="E22" s="24"/>
      <c r="F22" s="48"/>
      <c r="G22" s="24">
        <v>266957.7</v>
      </c>
      <c r="H22" s="25"/>
      <c r="I22" s="26"/>
      <c r="J22" s="25"/>
      <c r="K22" s="27"/>
      <c r="L22" s="28"/>
    </row>
    <row r="23" spans="1:12" ht="65.25" customHeight="1">
      <c r="A23" s="16" t="s">
        <v>526</v>
      </c>
      <c r="B23" s="244" t="s">
        <v>527</v>
      </c>
      <c r="C23" s="20">
        <v>70047</v>
      </c>
      <c r="D23" s="20">
        <v>70047</v>
      </c>
      <c r="E23" s="24"/>
      <c r="F23" s="48"/>
      <c r="G23" s="24">
        <v>70047</v>
      </c>
      <c r="H23" s="25"/>
      <c r="I23" s="26"/>
      <c r="J23" s="25"/>
      <c r="K23" s="27"/>
      <c r="L23" s="28"/>
    </row>
    <row r="24" spans="1:12" ht="64.5" customHeight="1">
      <c r="A24" s="16" t="s">
        <v>732</v>
      </c>
      <c r="B24" s="244" t="s">
        <v>733</v>
      </c>
      <c r="C24" s="20">
        <v>148.3</v>
      </c>
      <c r="D24" s="20">
        <v>148.3</v>
      </c>
      <c r="E24" s="24"/>
      <c r="F24" s="48"/>
      <c r="G24" s="24">
        <v>148.3</v>
      </c>
      <c r="H24" s="25"/>
      <c r="I24" s="26"/>
      <c r="J24" s="25"/>
      <c r="K24" s="27"/>
      <c r="L24" s="28"/>
    </row>
    <row r="25" spans="1:12" ht="34.5" customHeight="1">
      <c r="A25" s="16" t="s">
        <v>528</v>
      </c>
      <c r="B25" s="244" t="s">
        <v>529</v>
      </c>
      <c r="C25" s="20">
        <v>318168.8</v>
      </c>
      <c r="D25" s="20">
        <v>318168.8</v>
      </c>
      <c r="E25" s="24"/>
      <c r="F25" s="48"/>
      <c r="G25" s="24">
        <v>318168.8</v>
      </c>
      <c r="H25" s="25"/>
      <c r="I25" s="26"/>
      <c r="J25" s="25"/>
      <c r="K25" s="27"/>
      <c r="L25" s="28"/>
    </row>
    <row r="26" spans="1:12" ht="21.75" customHeight="1">
      <c r="A26" s="16" t="s">
        <v>530</v>
      </c>
      <c r="B26" s="244" t="s">
        <v>531</v>
      </c>
      <c r="C26" s="20">
        <v>135.3</v>
      </c>
      <c r="D26" s="20">
        <v>135.3</v>
      </c>
      <c r="E26" s="24"/>
      <c r="F26" s="48"/>
      <c r="G26" s="24">
        <v>135.3</v>
      </c>
      <c r="H26" s="25"/>
      <c r="I26" s="26"/>
      <c r="J26" s="25"/>
      <c r="K26" s="27"/>
      <c r="L26" s="28"/>
    </row>
    <row r="27" spans="1:12" ht="23.25">
      <c r="A27" s="16" t="s">
        <v>532</v>
      </c>
      <c r="B27" s="244" t="s">
        <v>533</v>
      </c>
      <c r="C27" s="20">
        <f>C28+C30+C33</f>
        <v>871362.3</v>
      </c>
      <c r="D27" s="20">
        <f>D28+D30+D33</f>
        <v>871362.3</v>
      </c>
      <c r="E27" s="24"/>
      <c r="F27" s="48"/>
      <c r="G27" s="43">
        <f>G28+G30+G33</f>
        <v>871362.3</v>
      </c>
      <c r="H27" s="25"/>
      <c r="I27" s="26"/>
      <c r="J27" s="25"/>
      <c r="K27" s="27"/>
      <c r="L27" s="28"/>
    </row>
    <row r="28" spans="1:12" ht="21.75" customHeight="1">
      <c r="A28" s="16" t="s">
        <v>534</v>
      </c>
      <c r="B28" s="244" t="s">
        <v>535</v>
      </c>
      <c r="C28" s="20">
        <f>C29</f>
        <v>49650.9</v>
      </c>
      <c r="D28" s="20">
        <f>D29</f>
        <v>49650.9</v>
      </c>
      <c r="E28" s="24"/>
      <c r="F28" s="48"/>
      <c r="G28" s="24">
        <f>G29</f>
        <v>49650.9</v>
      </c>
      <c r="H28" s="25"/>
      <c r="I28" s="26"/>
      <c r="J28" s="25"/>
      <c r="K28" s="27"/>
      <c r="L28" s="28"/>
    </row>
    <row r="29" spans="1:12" ht="65.25" customHeight="1">
      <c r="A29" s="16" t="s">
        <v>536</v>
      </c>
      <c r="B29" s="244" t="s">
        <v>537</v>
      </c>
      <c r="C29" s="20">
        <v>49650.9</v>
      </c>
      <c r="D29" s="20">
        <v>49650.9</v>
      </c>
      <c r="E29" s="24"/>
      <c r="F29" s="48"/>
      <c r="G29" s="24">
        <v>49650.9</v>
      </c>
      <c r="H29" s="25"/>
      <c r="I29" s="26"/>
      <c r="J29" s="25"/>
      <c r="K29" s="27"/>
      <c r="L29" s="28"/>
    </row>
    <row r="30" spans="1:12" ht="21" customHeight="1">
      <c r="A30" s="16" t="s">
        <v>538</v>
      </c>
      <c r="B30" s="244" t="s">
        <v>539</v>
      </c>
      <c r="C30" s="20">
        <f>C31+C32</f>
        <v>375718.1</v>
      </c>
      <c r="D30" s="20">
        <f>D31+D32</f>
        <v>375718.1</v>
      </c>
      <c r="E30" s="24"/>
      <c r="F30" s="24"/>
      <c r="G30" s="24">
        <f>G31+G32</f>
        <v>375718.1</v>
      </c>
      <c r="H30" s="25"/>
      <c r="I30" s="26"/>
      <c r="J30" s="25"/>
      <c r="K30" s="27"/>
      <c r="L30" s="28"/>
    </row>
    <row r="31" spans="1:12" ht="36" customHeight="1">
      <c r="A31" s="16" t="s">
        <v>540</v>
      </c>
      <c r="B31" s="244" t="s">
        <v>541</v>
      </c>
      <c r="C31" s="20">
        <v>373310</v>
      </c>
      <c r="D31" s="20">
        <v>373310</v>
      </c>
      <c r="E31" s="24"/>
      <c r="F31" s="48"/>
      <c r="G31" s="24">
        <v>373110.6</v>
      </c>
      <c r="H31" s="25"/>
      <c r="I31" s="26"/>
      <c r="J31" s="25"/>
      <c r="K31" s="27"/>
      <c r="L31" s="28"/>
    </row>
    <row r="32" spans="1:12" ht="48" customHeight="1">
      <c r="A32" s="16" t="s">
        <v>542</v>
      </c>
      <c r="B32" s="244" t="s">
        <v>543</v>
      </c>
      <c r="C32" s="20">
        <v>2408.1</v>
      </c>
      <c r="D32" s="20">
        <v>2408.1</v>
      </c>
      <c r="E32" s="24"/>
      <c r="F32" s="48"/>
      <c r="G32" s="24">
        <v>2607.5</v>
      </c>
      <c r="H32" s="25"/>
      <c r="I32" s="26"/>
      <c r="J32" s="25"/>
      <c r="K32" s="27"/>
      <c r="L32" s="28"/>
    </row>
    <row r="33" spans="1:12" ht="20.25" customHeight="1">
      <c r="A33" s="16" t="s">
        <v>544</v>
      </c>
      <c r="B33" s="244" t="s">
        <v>545</v>
      </c>
      <c r="C33" s="20">
        <f>C34+C36</f>
        <v>445993.3</v>
      </c>
      <c r="D33" s="20">
        <f>D34+D36</f>
        <v>445993.3</v>
      </c>
      <c r="E33" s="24"/>
      <c r="F33" s="48"/>
      <c r="G33" s="24">
        <f>G34+G36</f>
        <v>445993.3</v>
      </c>
      <c r="H33" s="25"/>
      <c r="I33" s="26"/>
      <c r="J33" s="25"/>
      <c r="K33" s="27"/>
      <c r="L33" s="28"/>
    </row>
    <row r="34" spans="1:12" ht="63.75" customHeight="1">
      <c r="A34" s="16" t="s">
        <v>546</v>
      </c>
      <c r="B34" s="244" t="s">
        <v>547</v>
      </c>
      <c r="C34" s="20">
        <f>C35</f>
        <v>15614.2</v>
      </c>
      <c r="D34" s="20">
        <f>D35</f>
        <v>15614.2</v>
      </c>
      <c r="E34" s="24"/>
      <c r="F34" s="48"/>
      <c r="G34" s="24">
        <v>15614.2</v>
      </c>
      <c r="H34" s="25"/>
      <c r="I34" s="26"/>
      <c r="J34" s="25"/>
      <c r="K34" s="27"/>
      <c r="L34" s="28"/>
    </row>
    <row r="35" spans="1:12" ht="95.25" customHeight="1">
      <c r="A35" s="16" t="s">
        <v>548</v>
      </c>
      <c r="B35" s="244" t="s">
        <v>549</v>
      </c>
      <c r="C35" s="20">
        <v>15614.2</v>
      </c>
      <c r="D35" s="20">
        <v>15614.2</v>
      </c>
      <c r="E35" s="24"/>
      <c r="F35" s="48"/>
      <c r="G35" s="24">
        <v>15614.2</v>
      </c>
      <c r="H35" s="25"/>
      <c r="I35" s="26"/>
      <c r="J35" s="25"/>
      <c r="K35" s="27"/>
      <c r="L35" s="28"/>
    </row>
    <row r="36" spans="1:12" ht="63.75" customHeight="1">
      <c r="A36" s="16" t="s">
        <v>550</v>
      </c>
      <c r="B36" s="244" t="s">
        <v>551</v>
      </c>
      <c r="C36" s="20">
        <f>C37</f>
        <v>430379.1</v>
      </c>
      <c r="D36" s="20">
        <f>D37</f>
        <v>430379.1</v>
      </c>
      <c r="E36" s="24"/>
      <c r="F36" s="48"/>
      <c r="G36" s="24">
        <v>430379.1</v>
      </c>
      <c r="H36" s="25"/>
      <c r="I36" s="26"/>
      <c r="J36" s="25"/>
      <c r="K36" s="27"/>
      <c r="L36" s="28"/>
    </row>
    <row r="37" spans="1:12" ht="99" customHeight="1">
      <c r="A37" s="16" t="s">
        <v>552</v>
      </c>
      <c r="B37" s="244" t="s">
        <v>553</v>
      </c>
      <c r="C37" s="20">
        <v>430379.1</v>
      </c>
      <c r="D37" s="20">
        <v>430379.1</v>
      </c>
      <c r="E37" s="24"/>
      <c r="F37" s="48"/>
      <c r="G37" s="24">
        <v>430379.1</v>
      </c>
      <c r="H37" s="25"/>
      <c r="I37" s="26"/>
      <c r="J37" s="25"/>
      <c r="K37" s="27"/>
      <c r="L37" s="28"/>
    </row>
    <row r="38" spans="1:12" ht="22.5" customHeight="1">
      <c r="A38" s="29" t="s">
        <v>554</v>
      </c>
      <c r="B38" s="243" t="s">
        <v>555</v>
      </c>
      <c r="C38" s="20">
        <f>C39+C41</f>
        <v>68303.5</v>
      </c>
      <c r="D38" s="20">
        <f>D39+D41</f>
        <v>69418.5</v>
      </c>
      <c r="E38" s="24"/>
      <c r="F38" s="48"/>
      <c r="G38" s="24">
        <f>G39+G41</f>
        <v>67088.5</v>
      </c>
      <c r="H38" s="25"/>
      <c r="I38" s="26"/>
      <c r="J38" s="25"/>
      <c r="K38" s="27"/>
      <c r="L38" s="28"/>
    </row>
    <row r="39" spans="1:12" ht="48.75" customHeight="1">
      <c r="A39" s="29" t="s">
        <v>556</v>
      </c>
      <c r="B39" s="243" t="s">
        <v>557</v>
      </c>
      <c r="C39" s="20">
        <f>C40</f>
        <v>35518.5</v>
      </c>
      <c r="D39" s="20">
        <f>D40</f>
        <v>35518.5</v>
      </c>
      <c r="E39" s="24"/>
      <c r="F39" s="43"/>
      <c r="G39" s="24">
        <f>G40</f>
        <v>35518.5</v>
      </c>
      <c r="H39" s="26"/>
      <c r="I39" s="26"/>
      <c r="J39" s="26"/>
      <c r="K39" s="26"/>
      <c r="L39" s="26"/>
    </row>
    <row r="40" spans="1:12" ht="65.25" customHeight="1">
      <c r="A40" s="29" t="s">
        <v>558</v>
      </c>
      <c r="B40" s="243" t="s">
        <v>559</v>
      </c>
      <c r="C40" s="23">
        <v>35518.5</v>
      </c>
      <c r="D40" s="20">
        <v>35518.5</v>
      </c>
      <c r="E40" s="24"/>
      <c r="F40" s="43"/>
      <c r="G40" s="53">
        <v>35518.5</v>
      </c>
      <c r="H40" s="26"/>
      <c r="I40" s="26"/>
      <c r="J40" s="26"/>
      <c r="K40" s="26"/>
      <c r="L40" s="26"/>
    </row>
    <row r="41" spans="1:12" ht="63" customHeight="1">
      <c r="A41" s="29" t="s">
        <v>560</v>
      </c>
      <c r="B41" s="243" t="s">
        <v>561</v>
      </c>
      <c r="C41" s="20">
        <f>C42+C43+C44</f>
        <v>32785</v>
      </c>
      <c r="D41" s="20">
        <f>D42+D43+D44</f>
        <v>33900</v>
      </c>
      <c r="E41" s="24"/>
      <c r="F41" s="43"/>
      <c r="G41" s="24">
        <f>G42+G43+G44</f>
        <v>31570</v>
      </c>
      <c r="H41" s="26"/>
      <c r="I41" s="26"/>
      <c r="J41" s="26"/>
      <c r="K41" s="26"/>
      <c r="L41" s="26"/>
    </row>
    <row r="42" spans="1:12" ht="144" customHeight="1">
      <c r="A42" s="29" t="s">
        <v>562</v>
      </c>
      <c r="B42" s="246" t="s">
        <v>563</v>
      </c>
      <c r="C42" s="23">
        <v>31685</v>
      </c>
      <c r="D42" s="20">
        <v>32700</v>
      </c>
      <c r="E42" s="24"/>
      <c r="F42" s="43"/>
      <c r="G42" s="53">
        <v>30670</v>
      </c>
      <c r="H42" s="26"/>
      <c r="I42" s="26"/>
      <c r="J42" s="26"/>
      <c r="K42" s="26"/>
      <c r="L42" s="26"/>
    </row>
    <row r="43" spans="1:12" ht="34.5" customHeight="1">
      <c r="A43" s="31" t="s">
        <v>564</v>
      </c>
      <c r="B43" s="243" t="s">
        <v>565</v>
      </c>
      <c r="C43" s="23">
        <v>500</v>
      </c>
      <c r="D43" s="20">
        <v>500</v>
      </c>
      <c r="E43" s="24"/>
      <c r="F43" s="43"/>
      <c r="G43" s="24">
        <v>400</v>
      </c>
      <c r="H43" s="26"/>
      <c r="I43" s="26"/>
      <c r="J43" s="26"/>
      <c r="K43" s="26"/>
      <c r="L43" s="26"/>
    </row>
    <row r="44" spans="1:12" ht="81.75" customHeight="1">
      <c r="A44" s="29" t="s">
        <v>566</v>
      </c>
      <c r="B44" s="243" t="s">
        <v>567</v>
      </c>
      <c r="C44" s="20">
        <f>C45</f>
        <v>600</v>
      </c>
      <c r="D44" s="20">
        <f>D45</f>
        <v>700</v>
      </c>
      <c r="E44" s="24"/>
      <c r="F44" s="43"/>
      <c r="G44" s="24">
        <f>G45</f>
        <v>500</v>
      </c>
      <c r="H44" s="26"/>
      <c r="I44" s="26"/>
      <c r="J44" s="26"/>
      <c r="K44" s="26"/>
      <c r="L44" s="26"/>
    </row>
    <row r="45" spans="1:12" ht="128.25" customHeight="1">
      <c r="A45" s="29" t="s">
        <v>568</v>
      </c>
      <c r="B45" s="243" t="s">
        <v>569</v>
      </c>
      <c r="C45" s="23">
        <v>600</v>
      </c>
      <c r="D45" s="20">
        <v>700</v>
      </c>
      <c r="E45" s="24"/>
      <c r="F45" s="43"/>
      <c r="G45" s="53">
        <v>500</v>
      </c>
      <c r="H45" s="26"/>
      <c r="I45" s="26"/>
      <c r="J45" s="26"/>
      <c r="K45" s="26"/>
      <c r="L45" s="26"/>
    </row>
    <row r="46" spans="1:12" ht="53.25" customHeight="1">
      <c r="A46" s="29" t="s">
        <v>570</v>
      </c>
      <c r="B46" s="243" t="s">
        <v>571</v>
      </c>
      <c r="C46" s="20">
        <f>C47+C50</f>
        <v>1343</v>
      </c>
      <c r="D46" s="20">
        <f>D47+D50</f>
        <v>674</v>
      </c>
      <c r="E46" s="24"/>
      <c r="F46" s="43"/>
      <c r="G46" s="24">
        <f>G47+G50</f>
        <v>1497</v>
      </c>
      <c r="H46" s="26"/>
      <c r="I46" s="26"/>
      <c r="J46" s="26"/>
      <c r="K46" s="26"/>
      <c r="L46" s="26"/>
    </row>
    <row r="47" spans="1:12" ht="21" customHeight="1">
      <c r="A47" s="29" t="s">
        <v>572</v>
      </c>
      <c r="B47" s="243" t="s">
        <v>573</v>
      </c>
      <c r="C47" s="23">
        <f>C48</f>
        <v>380</v>
      </c>
      <c r="D47" s="23">
        <f>D48</f>
        <v>105</v>
      </c>
      <c r="E47" s="24"/>
      <c r="F47" s="43"/>
      <c r="G47" s="24">
        <f>G48</f>
        <v>417</v>
      </c>
      <c r="H47" s="26"/>
      <c r="I47" s="26"/>
      <c r="J47" s="26"/>
      <c r="K47" s="26"/>
      <c r="L47" s="26"/>
    </row>
    <row r="48" spans="1:12" ht="33" customHeight="1">
      <c r="A48" s="29" t="s">
        <v>673</v>
      </c>
      <c r="B48" s="243" t="s">
        <v>574</v>
      </c>
      <c r="C48" s="23">
        <f>C49</f>
        <v>380</v>
      </c>
      <c r="D48" s="23">
        <f>D49</f>
        <v>105</v>
      </c>
      <c r="E48" s="24"/>
      <c r="F48" s="43"/>
      <c r="G48" s="24">
        <f>G49</f>
        <v>417</v>
      </c>
      <c r="H48" s="26"/>
      <c r="I48" s="26"/>
      <c r="J48" s="26"/>
      <c r="K48" s="26"/>
      <c r="L48" s="26"/>
    </row>
    <row r="49" spans="1:12" ht="52.5" customHeight="1">
      <c r="A49" s="29" t="s">
        <v>575</v>
      </c>
      <c r="B49" s="243" t="s">
        <v>576</v>
      </c>
      <c r="C49" s="23">
        <v>380</v>
      </c>
      <c r="D49" s="20">
        <v>105</v>
      </c>
      <c r="E49" s="24"/>
      <c r="F49" s="43"/>
      <c r="G49" s="24">
        <v>417</v>
      </c>
      <c r="H49" s="26"/>
      <c r="I49" s="26"/>
      <c r="J49" s="26"/>
      <c r="K49" s="26"/>
      <c r="L49" s="26"/>
    </row>
    <row r="50" spans="1:12" ht="31.5" customHeight="1">
      <c r="A50" s="29" t="s">
        <v>577</v>
      </c>
      <c r="B50" s="243" t="s">
        <v>578</v>
      </c>
      <c r="C50" s="23">
        <f>C51</f>
        <v>963</v>
      </c>
      <c r="D50" s="23">
        <f>D51</f>
        <v>569</v>
      </c>
      <c r="E50" s="24"/>
      <c r="F50" s="48"/>
      <c r="G50" s="24">
        <f>G51</f>
        <v>1080</v>
      </c>
      <c r="H50" s="25"/>
      <c r="I50" s="26"/>
      <c r="J50" s="25"/>
      <c r="K50" s="27"/>
      <c r="L50" s="28"/>
    </row>
    <row r="51" spans="1:12" ht="18.75" customHeight="1">
      <c r="A51" s="29" t="s">
        <v>579</v>
      </c>
      <c r="B51" s="243" t="s">
        <v>582</v>
      </c>
      <c r="C51" s="23">
        <f>C52</f>
        <v>963</v>
      </c>
      <c r="D51" s="23">
        <f>D52</f>
        <v>569</v>
      </c>
      <c r="E51" s="24"/>
      <c r="F51" s="48"/>
      <c r="G51" s="24">
        <f>G52</f>
        <v>1080</v>
      </c>
      <c r="H51" s="25"/>
      <c r="I51" s="26"/>
      <c r="J51" s="25"/>
      <c r="K51" s="27"/>
      <c r="L51" s="28"/>
    </row>
    <row r="52" spans="1:12" ht="33.75" customHeight="1">
      <c r="A52" s="29" t="s">
        <v>583</v>
      </c>
      <c r="B52" s="243" t="s">
        <v>584</v>
      </c>
      <c r="C52" s="23">
        <v>963</v>
      </c>
      <c r="D52" s="20">
        <v>569</v>
      </c>
      <c r="E52" s="24"/>
      <c r="F52" s="48"/>
      <c r="G52" s="24">
        <v>1080</v>
      </c>
      <c r="H52" s="25"/>
      <c r="I52" s="26"/>
      <c r="J52" s="25"/>
      <c r="K52" s="27"/>
      <c r="L52" s="28"/>
    </row>
    <row r="53" spans="1:12" ht="67.5" customHeight="1">
      <c r="A53" s="31" t="s">
        <v>585</v>
      </c>
      <c r="B53" s="243" t="s">
        <v>586</v>
      </c>
      <c r="C53" s="20">
        <f>C54+C61+C64</f>
        <v>260524.5</v>
      </c>
      <c r="D53" s="20">
        <f>D54+D61+D64</f>
        <v>267037.5</v>
      </c>
      <c r="E53" s="24"/>
      <c r="F53" s="48"/>
      <c r="G53" s="24">
        <f>G54+G61+G64</f>
        <v>287924.5</v>
      </c>
      <c r="H53" s="25"/>
      <c r="I53" s="26"/>
      <c r="J53" s="25"/>
      <c r="K53" s="27"/>
      <c r="L53" s="28"/>
    </row>
    <row r="54" spans="1:12" ht="114.75" customHeight="1">
      <c r="A54" s="29" t="s">
        <v>587</v>
      </c>
      <c r="B54" s="243" t="s">
        <v>588</v>
      </c>
      <c r="C54" s="20">
        <f>C55+C57+C59</f>
        <v>212000</v>
      </c>
      <c r="D54" s="20">
        <f>D55+D57+D59</f>
        <v>216000</v>
      </c>
      <c r="E54" s="24"/>
      <c r="F54" s="48"/>
      <c r="G54" s="24">
        <f>G55+G57+G59</f>
        <v>215000</v>
      </c>
      <c r="H54" s="25"/>
      <c r="I54" s="26"/>
      <c r="J54" s="25"/>
      <c r="K54" s="27"/>
      <c r="L54" s="28"/>
    </row>
    <row r="55" spans="1:12" ht="96.75" customHeight="1">
      <c r="A55" s="29" t="s">
        <v>589</v>
      </c>
      <c r="B55" s="243" t="s">
        <v>590</v>
      </c>
      <c r="C55" s="20">
        <f>C56</f>
        <v>192000</v>
      </c>
      <c r="D55" s="20">
        <f>D56</f>
        <v>196000</v>
      </c>
      <c r="E55" s="24"/>
      <c r="F55" s="48"/>
      <c r="G55" s="24">
        <f>G56</f>
        <v>188000</v>
      </c>
      <c r="H55" s="25"/>
      <c r="I55" s="26"/>
      <c r="J55" s="25"/>
      <c r="K55" s="27"/>
      <c r="L55" s="28"/>
    </row>
    <row r="56" spans="1:12" ht="112.5" customHeight="1">
      <c r="A56" s="29" t="s">
        <v>591</v>
      </c>
      <c r="B56" s="243" t="s">
        <v>592</v>
      </c>
      <c r="C56" s="23">
        <v>192000</v>
      </c>
      <c r="D56" s="21">
        <v>196000</v>
      </c>
      <c r="E56" s="24"/>
      <c r="F56" s="48"/>
      <c r="G56" s="24">
        <v>188000</v>
      </c>
      <c r="H56" s="25"/>
      <c r="I56" s="26"/>
      <c r="J56" s="25"/>
      <c r="K56" s="27"/>
      <c r="L56" s="28"/>
    </row>
    <row r="57" spans="1:12" ht="117" customHeight="1">
      <c r="A57" s="29" t="s">
        <v>593</v>
      </c>
      <c r="B57" s="243" t="s">
        <v>594</v>
      </c>
      <c r="C57" s="20">
        <f>C58</f>
        <v>2000</v>
      </c>
      <c r="D57" s="20">
        <f>D58</f>
        <v>2000</v>
      </c>
      <c r="E57" s="24"/>
      <c r="F57" s="48"/>
      <c r="G57" s="24">
        <f>G58</f>
        <v>2000</v>
      </c>
      <c r="H57" s="25"/>
      <c r="I57" s="26"/>
      <c r="J57" s="25"/>
      <c r="K57" s="27"/>
      <c r="L57" s="28"/>
    </row>
    <row r="58" spans="1:12" ht="102" customHeight="1">
      <c r="A58" s="29" t="s">
        <v>674</v>
      </c>
      <c r="B58" s="243" t="s">
        <v>596</v>
      </c>
      <c r="C58" s="32">
        <v>2000</v>
      </c>
      <c r="D58" s="21">
        <v>2000</v>
      </c>
      <c r="E58" s="24"/>
      <c r="F58" s="48"/>
      <c r="G58" s="24">
        <v>2000</v>
      </c>
      <c r="H58" s="25"/>
      <c r="I58" s="26"/>
      <c r="J58" s="25"/>
      <c r="K58" s="27"/>
      <c r="L58" s="28"/>
    </row>
    <row r="59" spans="1:12" ht="112.5" customHeight="1">
      <c r="A59" s="29" t="s">
        <v>598</v>
      </c>
      <c r="B59" s="243" t="s">
        <v>599</v>
      </c>
      <c r="C59" s="20">
        <f>C60</f>
        <v>18000</v>
      </c>
      <c r="D59" s="20">
        <f>D60</f>
        <v>18000</v>
      </c>
      <c r="E59" s="24"/>
      <c r="F59" s="48"/>
      <c r="G59" s="24">
        <f>G60</f>
        <v>25000</v>
      </c>
      <c r="H59" s="25"/>
      <c r="I59" s="26"/>
      <c r="J59" s="25"/>
      <c r="K59" s="27"/>
      <c r="L59" s="28"/>
    </row>
    <row r="60" spans="1:12" ht="94.5" customHeight="1">
      <c r="A60" s="29" t="s">
        <v>600</v>
      </c>
      <c r="B60" s="243" t="s">
        <v>601</v>
      </c>
      <c r="C60" s="23">
        <v>18000</v>
      </c>
      <c r="D60" s="21">
        <v>18000</v>
      </c>
      <c r="E60" s="24"/>
      <c r="F60" s="48"/>
      <c r="G60" s="24">
        <v>25000</v>
      </c>
      <c r="H60" s="25"/>
      <c r="I60" s="26"/>
      <c r="J60" s="25"/>
      <c r="K60" s="27"/>
      <c r="L60" s="28"/>
    </row>
    <row r="61" spans="1:12" ht="32.25" customHeight="1">
      <c r="A61" s="29" t="s">
        <v>99</v>
      </c>
      <c r="B61" s="243" t="s">
        <v>102</v>
      </c>
      <c r="C61" s="20">
        <f>C62</f>
        <v>3724.5</v>
      </c>
      <c r="D61" s="20">
        <f>D62</f>
        <v>1737.5</v>
      </c>
      <c r="E61" s="24"/>
      <c r="F61" s="48"/>
      <c r="G61" s="24">
        <f>G62</f>
        <v>32624.5</v>
      </c>
      <c r="H61" s="25"/>
      <c r="I61" s="26"/>
      <c r="J61" s="25"/>
      <c r="K61" s="27"/>
      <c r="L61" s="28"/>
    </row>
    <row r="62" spans="1:12" ht="64.5" customHeight="1">
      <c r="A62" s="29" t="s">
        <v>100</v>
      </c>
      <c r="B62" s="243" t="s">
        <v>103</v>
      </c>
      <c r="C62" s="20">
        <f>C63</f>
        <v>3724.5</v>
      </c>
      <c r="D62" s="20">
        <f>D63</f>
        <v>1737.5</v>
      </c>
      <c r="E62" s="24"/>
      <c r="F62" s="48"/>
      <c r="G62" s="24">
        <f>G63</f>
        <v>32624.5</v>
      </c>
      <c r="H62" s="25"/>
      <c r="I62" s="26"/>
      <c r="J62" s="25"/>
      <c r="K62" s="27"/>
      <c r="L62" s="28"/>
    </row>
    <row r="63" spans="1:12" ht="81.75" customHeight="1">
      <c r="A63" s="29" t="s">
        <v>101</v>
      </c>
      <c r="B63" s="243" t="s">
        <v>169</v>
      </c>
      <c r="C63" s="23">
        <v>3724.5</v>
      </c>
      <c r="D63" s="21">
        <v>1737.5</v>
      </c>
      <c r="E63" s="24"/>
      <c r="F63" s="48"/>
      <c r="G63" s="24">
        <v>32624.5</v>
      </c>
      <c r="H63" s="25"/>
      <c r="I63" s="26"/>
      <c r="J63" s="25"/>
      <c r="K63" s="27"/>
      <c r="L63" s="28"/>
    </row>
    <row r="64" spans="1:12" ht="115.5" customHeight="1">
      <c r="A64" s="29" t="s">
        <v>602</v>
      </c>
      <c r="B64" s="243" t="s">
        <v>603</v>
      </c>
      <c r="C64" s="20">
        <f>C67+C65</f>
        <v>44800</v>
      </c>
      <c r="D64" s="20">
        <f>D67+D65</f>
        <v>49300</v>
      </c>
      <c r="E64" s="24"/>
      <c r="F64" s="48"/>
      <c r="G64" s="24">
        <f>G67+G65</f>
        <v>40300</v>
      </c>
      <c r="H64" s="25"/>
      <c r="I64" s="26"/>
      <c r="J64" s="25"/>
      <c r="K64" s="27"/>
      <c r="L64" s="28"/>
    </row>
    <row r="65" spans="1:12" ht="64.5" customHeight="1">
      <c r="A65" s="29" t="s">
        <v>580</v>
      </c>
      <c r="B65" s="241" t="s">
        <v>190</v>
      </c>
      <c r="C65" s="20">
        <f>C66</f>
        <v>3000</v>
      </c>
      <c r="D65" s="20">
        <f>D66</f>
        <v>3000</v>
      </c>
      <c r="E65" s="24"/>
      <c r="F65" s="48"/>
      <c r="G65" s="24">
        <f>G66</f>
        <v>3000</v>
      </c>
      <c r="H65" s="25"/>
      <c r="I65" s="26"/>
      <c r="J65" s="25"/>
      <c r="K65" s="27"/>
      <c r="L65" s="28"/>
    </row>
    <row r="66" spans="1:12" ht="50.25" customHeight="1">
      <c r="A66" s="29" t="s">
        <v>581</v>
      </c>
      <c r="B66" s="241" t="s">
        <v>173</v>
      </c>
      <c r="C66" s="23">
        <v>3000</v>
      </c>
      <c r="D66" s="23">
        <v>3000</v>
      </c>
      <c r="E66" s="24"/>
      <c r="F66" s="48"/>
      <c r="G66" s="24">
        <v>3000</v>
      </c>
      <c r="H66" s="25"/>
      <c r="I66" s="26"/>
      <c r="J66" s="25"/>
      <c r="K66" s="27"/>
      <c r="L66" s="28"/>
    </row>
    <row r="67" spans="1:12" ht="118.5" customHeight="1">
      <c r="A67" s="29" t="s">
        <v>604</v>
      </c>
      <c r="B67" s="241" t="s">
        <v>605</v>
      </c>
      <c r="C67" s="20">
        <f>C68</f>
        <v>41800</v>
      </c>
      <c r="D67" s="20">
        <f>D68</f>
        <v>46300</v>
      </c>
      <c r="E67" s="24"/>
      <c r="F67" s="48"/>
      <c r="G67" s="24">
        <f>G68</f>
        <v>37300</v>
      </c>
      <c r="H67" s="25"/>
      <c r="I67" s="26"/>
      <c r="J67" s="25"/>
      <c r="K67" s="27"/>
      <c r="L67" s="28"/>
    </row>
    <row r="68" spans="1:12" ht="114" customHeight="1">
      <c r="A68" s="29" t="s">
        <v>606</v>
      </c>
      <c r="B68" s="243" t="s">
        <v>607</v>
      </c>
      <c r="C68" s="23">
        <v>41800</v>
      </c>
      <c r="D68" s="20">
        <v>46300</v>
      </c>
      <c r="E68" s="24"/>
      <c r="F68" s="48"/>
      <c r="G68" s="24">
        <v>37300</v>
      </c>
      <c r="H68" s="25"/>
      <c r="I68" s="26"/>
      <c r="J68" s="25"/>
      <c r="K68" s="27"/>
      <c r="L68" s="28"/>
    </row>
    <row r="69" spans="1:12" ht="37.5" customHeight="1">
      <c r="A69" s="29" t="s">
        <v>608</v>
      </c>
      <c r="B69" s="243" t="s">
        <v>609</v>
      </c>
      <c r="C69" s="20">
        <f>C70</f>
        <v>17364.6</v>
      </c>
      <c r="D69" s="20">
        <f>D70</f>
        <v>18592.4</v>
      </c>
      <c r="E69" s="24"/>
      <c r="F69" s="48"/>
      <c r="G69" s="24">
        <f>G70</f>
        <v>15961.4</v>
      </c>
      <c r="H69" s="25"/>
      <c r="I69" s="26"/>
      <c r="J69" s="25"/>
      <c r="K69" s="27"/>
      <c r="L69" s="28"/>
    </row>
    <row r="70" spans="1:12" ht="34.5" customHeight="1">
      <c r="A70" s="29" t="s">
        <v>610</v>
      </c>
      <c r="B70" s="243" t="s">
        <v>611</v>
      </c>
      <c r="C70" s="23">
        <v>17364.6</v>
      </c>
      <c r="D70" s="21">
        <v>18592.4</v>
      </c>
      <c r="E70" s="24"/>
      <c r="F70" s="48"/>
      <c r="G70" s="24">
        <v>15961.4</v>
      </c>
      <c r="H70" s="25"/>
      <c r="I70" s="26"/>
      <c r="J70" s="25"/>
      <c r="K70" s="27"/>
      <c r="L70" s="28"/>
    </row>
    <row r="71" spans="1:12" ht="40.5" customHeight="1">
      <c r="A71" s="29" t="s">
        <v>278</v>
      </c>
      <c r="B71" s="243" t="s">
        <v>281</v>
      </c>
      <c r="C71" s="20">
        <f>C72</f>
        <v>910</v>
      </c>
      <c r="D71" s="20">
        <f>D72</f>
        <v>910</v>
      </c>
      <c r="E71" s="24"/>
      <c r="F71" s="48"/>
      <c r="G71" s="24">
        <f>G72</f>
        <v>910</v>
      </c>
      <c r="H71" s="25"/>
      <c r="I71" s="26"/>
      <c r="J71" s="25"/>
      <c r="K71" s="27"/>
      <c r="L71" s="28"/>
    </row>
    <row r="72" spans="1:12" ht="33.75" customHeight="1">
      <c r="A72" s="29" t="s">
        <v>279</v>
      </c>
      <c r="B72" s="243" t="s">
        <v>282</v>
      </c>
      <c r="C72" s="20">
        <f>C73</f>
        <v>910</v>
      </c>
      <c r="D72" s="20">
        <f>D73</f>
        <v>910</v>
      </c>
      <c r="E72" s="24"/>
      <c r="F72" s="48"/>
      <c r="G72" s="24">
        <f>G73</f>
        <v>910</v>
      </c>
      <c r="H72" s="25"/>
      <c r="I72" s="26"/>
      <c r="J72" s="25"/>
      <c r="K72" s="27"/>
      <c r="L72" s="28"/>
    </row>
    <row r="73" spans="1:12" ht="63.75" customHeight="1">
      <c r="A73" s="29" t="s">
        <v>280</v>
      </c>
      <c r="B73" s="243" t="s">
        <v>283</v>
      </c>
      <c r="C73" s="23">
        <v>910</v>
      </c>
      <c r="D73" s="21">
        <v>910</v>
      </c>
      <c r="E73" s="24"/>
      <c r="F73" s="48"/>
      <c r="G73" s="24">
        <v>910</v>
      </c>
      <c r="H73" s="25"/>
      <c r="I73" s="26"/>
      <c r="J73" s="25"/>
      <c r="K73" s="27"/>
      <c r="L73" s="28"/>
    </row>
    <row r="74" spans="1:12" ht="36.75" customHeight="1">
      <c r="A74" s="29" t="s">
        <v>612</v>
      </c>
      <c r="B74" s="243" t="s">
        <v>613</v>
      </c>
      <c r="C74" s="20">
        <f>C75+C77+C80</f>
        <v>140900</v>
      </c>
      <c r="D74" s="20">
        <f>D75+D77+D80</f>
        <v>132900</v>
      </c>
      <c r="E74" s="24"/>
      <c r="F74" s="48"/>
      <c r="G74" s="24">
        <f>G75+G77+G80</f>
        <v>140900</v>
      </c>
      <c r="H74" s="25"/>
      <c r="I74" s="26"/>
      <c r="J74" s="25"/>
      <c r="K74" s="27"/>
      <c r="L74" s="28"/>
    </row>
    <row r="75" spans="1:12" ht="20.25" customHeight="1">
      <c r="A75" s="31" t="s">
        <v>614</v>
      </c>
      <c r="B75" s="243" t="s">
        <v>615</v>
      </c>
      <c r="C75" s="20">
        <f>C76</f>
        <v>900</v>
      </c>
      <c r="D75" s="20">
        <f>D76</f>
        <v>900</v>
      </c>
      <c r="E75" s="24"/>
      <c r="F75" s="48"/>
      <c r="G75" s="24">
        <f>G76</f>
        <v>900</v>
      </c>
      <c r="H75" s="25"/>
      <c r="I75" s="26"/>
      <c r="J75" s="25"/>
      <c r="K75" s="27"/>
      <c r="L75" s="28"/>
    </row>
    <row r="76" spans="1:12" ht="36.75" customHeight="1">
      <c r="A76" s="29" t="s">
        <v>616</v>
      </c>
      <c r="B76" s="243" t="s">
        <v>617</v>
      </c>
      <c r="C76" s="32">
        <v>900</v>
      </c>
      <c r="D76" s="21">
        <v>900</v>
      </c>
      <c r="E76" s="24"/>
      <c r="F76" s="48"/>
      <c r="G76" s="24">
        <v>900</v>
      </c>
      <c r="H76" s="25"/>
      <c r="I76" s="26"/>
      <c r="J76" s="25"/>
      <c r="K76" s="27"/>
      <c r="L76" s="28"/>
    </row>
    <row r="77" spans="1:12" ht="112.5" customHeight="1">
      <c r="A77" s="29" t="s">
        <v>274</v>
      </c>
      <c r="B77" s="243" t="s">
        <v>342</v>
      </c>
      <c r="C77" s="20">
        <f>C78</f>
        <v>100000</v>
      </c>
      <c r="D77" s="20">
        <f>D78</f>
        <v>100000</v>
      </c>
      <c r="E77" s="24"/>
      <c r="F77" s="48"/>
      <c r="G77" s="24">
        <f>G78</f>
        <v>100000</v>
      </c>
      <c r="H77" s="25"/>
      <c r="I77" s="26"/>
      <c r="J77" s="25"/>
      <c r="K77" s="27"/>
      <c r="L77" s="28"/>
    </row>
    <row r="78" spans="1:12" ht="130.5" customHeight="1">
      <c r="A78" s="29" t="s">
        <v>643</v>
      </c>
      <c r="B78" s="243" t="s">
        <v>272</v>
      </c>
      <c r="C78" s="20">
        <f>C79</f>
        <v>100000</v>
      </c>
      <c r="D78" s="20">
        <f>D79</f>
        <v>100000</v>
      </c>
      <c r="E78" s="24"/>
      <c r="F78" s="48"/>
      <c r="G78" s="24">
        <f>G79</f>
        <v>100000</v>
      </c>
      <c r="H78" s="25"/>
      <c r="I78" s="26"/>
      <c r="J78" s="25"/>
      <c r="K78" s="27"/>
      <c r="L78" s="28"/>
    </row>
    <row r="79" spans="1:12" ht="129" customHeight="1">
      <c r="A79" s="29" t="s">
        <v>644</v>
      </c>
      <c r="B79" s="243" t="s">
        <v>273</v>
      </c>
      <c r="C79" s="32">
        <v>100000</v>
      </c>
      <c r="D79" s="21">
        <v>100000</v>
      </c>
      <c r="E79" s="24"/>
      <c r="F79" s="48"/>
      <c r="G79" s="24">
        <v>100000</v>
      </c>
      <c r="H79" s="25"/>
      <c r="I79" s="26"/>
      <c r="J79" s="25"/>
      <c r="K79" s="27"/>
      <c r="L79" s="28"/>
    </row>
    <row r="80" spans="1:12" ht="81" customHeight="1">
      <c r="A80" s="29" t="s">
        <v>618</v>
      </c>
      <c r="B80" s="243" t="s">
        <v>619</v>
      </c>
      <c r="C80" s="20">
        <f>C81</f>
        <v>40000</v>
      </c>
      <c r="D80" s="20">
        <f>D81</f>
        <v>32000</v>
      </c>
      <c r="E80" s="24"/>
      <c r="F80" s="48"/>
      <c r="G80" s="24">
        <f>G81</f>
        <v>40000</v>
      </c>
      <c r="H80" s="25"/>
      <c r="I80" s="26"/>
      <c r="J80" s="25"/>
      <c r="K80" s="27"/>
      <c r="L80" s="28"/>
    </row>
    <row r="81" spans="1:12" ht="47.25" customHeight="1">
      <c r="A81" s="29" t="s">
        <v>620</v>
      </c>
      <c r="B81" s="243" t="s">
        <v>621</v>
      </c>
      <c r="C81" s="20">
        <f>C82</f>
        <v>40000</v>
      </c>
      <c r="D81" s="20">
        <f>D82</f>
        <v>32000</v>
      </c>
      <c r="E81" s="24"/>
      <c r="F81" s="48"/>
      <c r="G81" s="24">
        <f>G82</f>
        <v>40000</v>
      </c>
      <c r="H81" s="25"/>
      <c r="I81" s="26"/>
      <c r="J81" s="25"/>
      <c r="K81" s="27"/>
      <c r="L81" s="28"/>
    </row>
    <row r="82" spans="1:12" ht="65.25" customHeight="1">
      <c r="A82" s="29" t="s">
        <v>622</v>
      </c>
      <c r="B82" s="243" t="s">
        <v>623</v>
      </c>
      <c r="C82" s="23">
        <v>40000</v>
      </c>
      <c r="D82" s="21">
        <v>32000</v>
      </c>
      <c r="E82" s="24"/>
      <c r="F82" s="48"/>
      <c r="G82" s="24">
        <v>40000</v>
      </c>
      <c r="H82" s="25"/>
      <c r="I82" s="26"/>
      <c r="J82" s="25"/>
      <c r="K82" s="27"/>
      <c r="L82" s="28"/>
    </row>
    <row r="83" spans="1:12" ht="24" customHeight="1">
      <c r="A83" s="29" t="s">
        <v>624</v>
      </c>
      <c r="B83" s="243" t="s">
        <v>625</v>
      </c>
      <c r="C83" s="20">
        <f>C84+C87+C88+C89+C91+C93+C98+C99+C100+C102</f>
        <v>65970.70000000001</v>
      </c>
      <c r="D83" s="20">
        <f>D84+D87+D88+D89+D91+D93+D98+D99+D100+D102</f>
        <v>65970.70000000001</v>
      </c>
      <c r="E83" s="24"/>
      <c r="F83" s="48"/>
      <c r="G83" s="24">
        <f>G84+G87+G88+G89+G91+G93+G98+G99+G100+G102</f>
        <v>65970.70000000001</v>
      </c>
      <c r="H83" s="25"/>
      <c r="I83" s="26"/>
      <c r="J83" s="25"/>
      <c r="K83" s="27"/>
      <c r="L83" s="28"/>
    </row>
    <row r="84" spans="1:12" ht="36.75" customHeight="1">
      <c r="A84" s="29" t="s">
        <v>626</v>
      </c>
      <c r="B84" s="243" t="s">
        <v>627</v>
      </c>
      <c r="C84" s="20">
        <f>C85+C86</f>
        <v>1483.1</v>
      </c>
      <c r="D84" s="20">
        <f>D85+D86</f>
        <v>1483.1</v>
      </c>
      <c r="E84" s="24"/>
      <c r="F84" s="48"/>
      <c r="G84" s="24">
        <f>G85+G86</f>
        <v>1483.1</v>
      </c>
      <c r="H84" s="25"/>
      <c r="I84" s="26"/>
      <c r="J84" s="25"/>
      <c r="K84" s="27"/>
      <c r="L84" s="28"/>
    </row>
    <row r="85" spans="1:12" ht="97.5" customHeight="1">
      <c r="A85" s="29" t="s">
        <v>628</v>
      </c>
      <c r="B85" s="243" t="s">
        <v>629</v>
      </c>
      <c r="C85" s="20">
        <v>720.6</v>
      </c>
      <c r="D85" s="20">
        <v>720.6</v>
      </c>
      <c r="E85" s="24"/>
      <c r="F85" s="48"/>
      <c r="G85" s="24">
        <v>720.6</v>
      </c>
      <c r="H85" s="25"/>
      <c r="I85" s="26"/>
      <c r="J85" s="25"/>
      <c r="K85" s="27"/>
      <c r="L85" s="28"/>
    </row>
    <row r="86" spans="1:12" ht="79.5" customHeight="1">
      <c r="A86" s="29" t="s">
        <v>630</v>
      </c>
      <c r="B86" s="243" t="s">
        <v>343</v>
      </c>
      <c r="C86" s="20">
        <v>762.5</v>
      </c>
      <c r="D86" s="20">
        <v>762.5</v>
      </c>
      <c r="E86" s="24"/>
      <c r="F86" s="48"/>
      <c r="G86" s="24">
        <v>762.5</v>
      </c>
      <c r="H86" s="25"/>
      <c r="I86" s="26"/>
      <c r="J86" s="25"/>
      <c r="K86" s="27"/>
      <c r="L86" s="28"/>
    </row>
    <row r="87" spans="1:12" ht="99" customHeight="1">
      <c r="A87" s="29" t="s">
        <v>631</v>
      </c>
      <c r="B87" s="243" t="s">
        <v>632</v>
      </c>
      <c r="C87" s="20">
        <v>1416.5</v>
      </c>
      <c r="D87" s="20">
        <v>1416.5</v>
      </c>
      <c r="E87" s="24"/>
      <c r="F87" s="48"/>
      <c r="G87" s="24">
        <v>1416.5</v>
      </c>
      <c r="H87" s="25"/>
      <c r="I87" s="26"/>
      <c r="J87" s="25"/>
      <c r="K87" s="27"/>
      <c r="L87" s="28"/>
    </row>
    <row r="88" spans="1:12" ht="81" customHeight="1">
      <c r="A88" s="29" t="s">
        <v>633</v>
      </c>
      <c r="B88" s="243" t="s">
        <v>634</v>
      </c>
      <c r="C88" s="20">
        <v>497.6</v>
      </c>
      <c r="D88" s="20">
        <v>497.6</v>
      </c>
      <c r="E88" s="24"/>
      <c r="F88" s="48"/>
      <c r="G88" s="24">
        <v>497.6</v>
      </c>
      <c r="H88" s="25"/>
      <c r="I88" s="26"/>
      <c r="J88" s="25"/>
      <c r="K88" s="27"/>
      <c r="L88" s="28"/>
    </row>
    <row r="89" spans="1:12" ht="63.75" customHeight="1">
      <c r="A89" s="29" t="s">
        <v>635</v>
      </c>
      <c r="B89" s="243" t="s">
        <v>636</v>
      </c>
      <c r="C89" s="20">
        <f>C90</f>
        <v>229.3</v>
      </c>
      <c r="D89" s="20">
        <f>D90</f>
        <v>229.3</v>
      </c>
      <c r="E89" s="24"/>
      <c r="F89" s="48"/>
      <c r="G89" s="24">
        <f>G90</f>
        <v>229.3</v>
      </c>
      <c r="H89" s="25"/>
      <c r="I89" s="26"/>
      <c r="J89" s="25"/>
      <c r="K89" s="27"/>
      <c r="L89" s="28"/>
    </row>
    <row r="90" spans="1:12" ht="80.25" customHeight="1">
      <c r="A90" s="29" t="s">
        <v>637</v>
      </c>
      <c r="B90" s="243" t="s">
        <v>638</v>
      </c>
      <c r="C90" s="20">
        <v>229.3</v>
      </c>
      <c r="D90" s="20">
        <v>229.3</v>
      </c>
      <c r="E90" s="24"/>
      <c r="F90" s="48"/>
      <c r="G90" s="24">
        <v>229.3</v>
      </c>
      <c r="H90" s="25"/>
      <c r="I90" s="26"/>
      <c r="J90" s="25"/>
      <c r="K90" s="27"/>
      <c r="L90" s="28"/>
    </row>
    <row r="91" spans="1:12" ht="33.75" customHeight="1">
      <c r="A91" s="29" t="s">
        <v>275</v>
      </c>
      <c r="B91" s="243" t="s">
        <v>276</v>
      </c>
      <c r="C91" s="20">
        <f>C92</f>
        <v>183.3</v>
      </c>
      <c r="D91" s="20">
        <f>D92</f>
        <v>183.3</v>
      </c>
      <c r="E91" s="24"/>
      <c r="F91" s="48"/>
      <c r="G91" s="24">
        <v>183.3</v>
      </c>
      <c r="H91" s="25"/>
      <c r="I91" s="26"/>
      <c r="J91" s="25"/>
      <c r="K91" s="27"/>
      <c r="L91" s="28"/>
    </row>
    <row r="92" spans="1:12" ht="81.75" customHeight="1">
      <c r="A92" s="29" t="s">
        <v>277</v>
      </c>
      <c r="B92" s="243" t="s">
        <v>289</v>
      </c>
      <c r="C92" s="20">
        <v>183.3</v>
      </c>
      <c r="D92" s="20">
        <v>183.3</v>
      </c>
      <c r="E92" s="24"/>
      <c r="F92" s="48"/>
      <c r="G92" s="24">
        <v>183.3</v>
      </c>
      <c r="H92" s="25"/>
      <c r="I92" s="26"/>
      <c r="J92" s="25"/>
      <c r="K92" s="27"/>
      <c r="L92" s="28"/>
    </row>
    <row r="93" spans="1:12" ht="129" customHeight="1">
      <c r="A93" s="29" t="s">
        <v>639</v>
      </c>
      <c r="B93" s="243" t="s">
        <v>640</v>
      </c>
      <c r="C93" s="20">
        <f>C94+C95+C96+C97</f>
        <v>3161</v>
      </c>
      <c r="D93" s="20">
        <f>D94+D95+D96+D97</f>
        <v>3161</v>
      </c>
      <c r="E93" s="24"/>
      <c r="F93" s="48"/>
      <c r="G93" s="24">
        <f>G94+G95+G96+G97</f>
        <v>3161</v>
      </c>
      <c r="H93" s="25"/>
      <c r="I93" s="26"/>
      <c r="J93" s="25"/>
      <c r="K93" s="27"/>
      <c r="L93" s="28"/>
    </row>
    <row r="94" spans="1:12" ht="34.5" customHeight="1">
      <c r="A94" s="29" t="s">
        <v>641</v>
      </c>
      <c r="B94" s="243" t="s">
        <v>642</v>
      </c>
      <c r="C94" s="20">
        <v>146.7</v>
      </c>
      <c r="D94" s="20">
        <v>146.7</v>
      </c>
      <c r="E94" s="24"/>
      <c r="F94" s="48"/>
      <c r="G94" s="24">
        <v>146.7</v>
      </c>
      <c r="H94" s="25"/>
      <c r="I94" s="26"/>
      <c r="J94" s="25"/>
      <c r="K94" s="27"/>
      <c r="L94" s="28"/>
    </row>
    <row r="95" spans="1:12" ht="47.25" customHeight="1">
      <c r="A95" s="29" t="s">
        <v>645</v>
      </c>
      <c r="B95" s="243" t="s">
        <v>646</v>
      </c>
      <c r="C95" s="20">
        <v>324</v>
      </c>
      <c r="D95" s="20">
        <v>324</v>
      </c>
      <c r="E95" s="24"/>
      <c r="F95" s="48"/>
      <c r="G95" s="24">
        <v>324</v>
      </c>
      <c r="H95" s="25"/>
      <c r="I95" s="26"/>
      <c r="J95" s="25"/>
      <c r="K95" s="27"/>
      <c r="L95" s="28"/>
    </row>
    <row r="96" spans="1:12" ht="48.75" customHeight="1">
      <c r="A96" s="29" t="s">
        <v>647</v>
      </c>
      <c r="B96" s="243" t="s">
        <v>648</v>
      </c>
      <c r="C96" s="20">
        <v>1829.5</v>
      </c>
      <c r="D96" s="20">
        <v>1829.5</v>
      </c>
      <c r="E96" s="24"/>
      <c r="F96" s="48"/>
      <c r="G96" s="24">
        <v>1829.5</v>
      </c>
      <c r="H96" s="25"/>
      <c r="I96" s="26"/>
      <c r="J96" s="25"/>
      <c r="K96" s="27"/>
      <c r="L96" s="28"/>
    </row>
    <row r="97" spans="1:12" ht="33.75" customHeight="1">
      <c r="A97" s="29" t="s">
        <v>649</v>
      </c>
      <c r="B97" s="243" t="s">
        <v>650</v>
      </c>
      <c r="C97" s="20">
        <v>860.8</v>
      </c>
      <c r="D97" s="20">
        <v>860.8</v>
      </c>
      <c r="E97" s="24"/>
      <c r="F97" s="48"/>
      <c r="G97" s="24">
        <v>860.8</v>
      </c>
      <c r="H97" s="25"/>
      <c r="I97" s="26"/>
      <c r="J97" s="25"/>
      <c r="K97" s="27"/>
      <c r="L97" s="28"/>
    </row>
    <row r="98" spans="1:12" ht="83.25" customHeight="1">
      <c r="A98" s="29" t="s">
        <v>651</v>
      </c>
      <c r="B98" s="243" t="s">
        <v>652</v>
      </c>
      <c r="C98" s="20">
        <v>9901.9</v>
      </c>
      <c r="D98" s="20">
        <v>9901.9</v>
      </c>
      <c r="E98" s="24"/>
      <c r="F98" s="48"/>
      <c r="G98" s="24">
        <v>9901.9</v>
      </c>
      <c r="H98" s="25"/>
      <c r="I98" s="26"/>
      <c r="J98" s="25"/>
      <c r="K98" s="27"/>
      <c r="L98" s="28"/>
    </row>
    <row r="99" spans="1:12" ht="48.75" customHeight="1">
      <c r="A99" s="29" t="s">
        <v>653</v>
      </c>
      <c r="B99" s="243" t="s">
        <v>654</v>
      </c>
      <c r="C99" s="20">
        <v>27137.1</v>
      </c>
      <c r="D99" s="20">
        <v>27137.1</v>
      </c>
      <c r="E99" s="24"/>
      <c r="F99" s="48"/>
      <c r="G99" s="24">
        <v>27137.1</v>
      </c>
      <c r="H99" s="25"/>
      <c r="I99" s="26"/>
      <c r="J99" s="25"/>
      <c r="K99" s="27"/>
      <c r="L99" s="28"/>
    </row>
    <row r="100" spans="1:12" ht="78" customHeight="1">
      <c r="A100" s="29" t="s">
        <v>675</v>
      </c>
      <c r="B100" s="243" t="s">
        <v>656</v>
      </c>
      <c r="C100" s="20">
        <f>C101</f>
        <v>133.3</v>
      </c>
      <c r="D100" s="20">
        <f>D101</f>
        <v>133.3</v>
      </c>
      <c r="E100" s="24"/>
      <c r="F100" s="48"/>
      <c r="G100" s="24">
        <f>G101</f>
        <v>133.3</v>
      </c>
      <c r="H100" s="25"/>
      <c r="I100" s="26"/>
      <c r="J100" s="25"/>
      <c r="K100" s="27"/>
      <c r="L100" s="28"/>
    </row>
    <row r="101" spans="1:12" ht="81.75" customHeight="1">
      <c r="A101" s="29" t="s">
        <v>657</v>
      </c>
      <c r="B101" s="243" t="s">
        <v>658</v>
      </c>
      <c r="C101" s="20">
        <v>133.3</v>
      </c>
      <c r="D101" s="20">
        <v>133.3</v>
      </c>
      <c r="E101" s="24"/>
      <c r="F101" s="48"/>
      <c r="G101" s="24">
        <v>133.3</v>
      </c>
      <c r="H101" s="25"/>
      <c r="I101" s="26"/>
      <c r="J101" s="25"/>
      <c r="K101" s="27"/>
      <c r="L101" s="28"/>
    </row>
    <row r="102" spans="1:12" ht="45" customHeight="1">
      <c r="A102" s="29" t="s">
        <v>659</v>
      </c>
      <c r="B102" s="243" t="s">
        <v>676</v>
      </c>
      <c r="C102" s="20">
        <f>C103</f>
        <v>21827.6</v>
      </c>
      <c r="D102" s="20">
        <f>D103</f>
        <v>21827.6</v>
      </c>
      <c r="E102" s="24"/>
      <c r="F102" s="48"/>
      <c r="G102" s="24">
        <f>G103</f>
        <v>21827.6</v>
      </c>
      <c r="H102" s="25"/>
      <c r="I102" s="26"/>
      <c r="J102" s="25"/>
      <c r="K102" s="27"/>
      <c r="L102" s="28"/>
    </row>
    <row r="103" spans="1:12" ht="60" customHeight="1">
      <c r="A103" s="31" t="s">
        <v>677</v>
      </c>
      <c r="B103" s="243" t="s">
        <v>678</v>
      </c>
      <c r="C103" s="20">
        <v>21827.6</v>
      </c>
      <c r="D103" s="20">
        <v>21827.6</v>
      </c>
      <c r="E103" s="24"/>
      <c r="F103" s="48"/>
      <c r="G103" s="24">
        <v>21827.6</v>
      </c>
      <c r="H103" s="25"/>
      <c r="I103" s="26"/>
      <c r="J103" s="25"/>
      <c r="K103" s="27"/>
      <c r="L103" s="28"/>
    </row>
    <row r="104" spans="1:12" ht="21" customHeight="1">
      <c r="A104" s="29" t="s">
        <v>679</v>
      </c>
      <c r="B104" s="243" t="s">
        <v>680</v>
      </c>
      <c r="C104" s="20">
        <f>C105</f>
        <v>34039</v>
      </c>
      <c r="D104" s="20">
        <f>D105</f>
        <v>31484.8</v>
      </c>
      <c r="E104" s="24"/>
      <c r="F104" s="48"/>
      <c r="G104" s="24">
        <f>G105</f>
        <v>28638.7</v>
      </c>
      <c r="H104" s="25"/>
      <c r="I104" s="26"/>
      <c r="J104" s="25"/>
      <c r="K104" s="27"/>
      <c r="L104" s="28"/>
    </row>
    <row r="105" spans="1:12" ht="21" customHeight="1">
      <c r="A105" s="29" t="s">
        <v>681</v>
      </c>
      <c r="B105" s="243" t="s">
        <v>682</v>
      </c>
      <c r="C105" s="20">
        <f>C106</f>
        <v>34039</v>
      </c>
      <c r="D105" s="20">
        <f>D106</f>
        <v>31484.8</v>
      </c>
      <c r="E105" s="24"/>
      <c r="F105" s="48"/>
      <c r="G105" s="24">
        <f>G106</f>
        <v>28638.7</v>
      </c>
      <c r="H105" s="25"/>
      <c r="I105" s="26"/>
      <c r="J105" s="25"/>
      <c r="K105" s="27"/>
      <c r="L105" s="28"/>
    </row>
    <row r="106" spans="1:12" ht="34.5" customHeight="1">
      <c r="A106" s="29" t="s">
        <v>683</v>
      </c>
      <c r="B106" s="243" t="s">
        <v>684</v>
      </c>
      <c r="C106" s="30">
        <v>34039</v>
      </c>
      <c r="D106" s="21">
        <v>31484.8</v>
      </c>
      <c r="E106" s="24"/>
      <c r="F106" s="48"/>
      <c r="G106" s="24">
        <v>28638.7</v>
      </c>
      <c r="H106" s="25"/>
      <c r="I106" s="26"/>
      <c r="J106" s="25"/>
      <c r="K106" s="27"/>
      <c r="L106" s="28"/>
    </row>
    <row r="107" spans="1:12" ht="21.75" customHeight="1">
      <c r="A107" s="29" t="s">
        <v>685</v>
      </c>
      <c r="B107" s="250" t="s">
        <v>686</v>
      </c>
      <c r="C107" s="253">
        <f>C108</f>
        <v>1093994</v>
      </c>
      <c r="D107" s="253">
        <f>D108</f>
        <v>1108870.3</v>
      </c>
      <c r="E107" s="24"/>
      <c r="F107" s="48"/>
      <c r="G107" s="24"/>
      <c r="H107" s="25"/>
      <c r="I107" s="26"/>
      <c r="J107" s="25"/>
      <c r="K107" s="27"/>
      <c r="L107" s="28"/>
    </row>
    <row r="108" spans="1:12" ht="36" customHeight="1">
      <c r="A108" s="29" t="s">
        <v>687</v>
      </c>
      <c r="B108" s="247" t="s">
        <v>661</v>
      </c>
      <c r="C108" s="254">
        <f>C109</f>
        <v>1093994</v>
      </c>
      <c r="D108" s="254">
        <f>D109</f>
        <v>1108870.3</v>
      </c>
      <c r="E108" s="24"/>
      <c r="F108" s="48"/>
      <c r="G108" s="24"/>
      <c r="H108" s="25"/>
      <c r="I108" s="26"/>
      <c r="J108" s="25"/>
      <c r="K108" s="27"/>
      <c r="L108" s="28"/>
    </row>
    <row r="109" spans="1:12" ht="38.25" customHeight="1">
      <c r="A109" s="29" t="s">
        <v>707</v>
      </c>
      <c r="B109" s="247" t="s">
        <v>662</v>
      </c>
      <c r="C109" s="254">
        <f>C110+C112+C114+C116+C118</f>
        <v>1093994</v>
      </c>
      <c r="D109" s="254">
        <f>D110+D112+D114+D116+D118</f>
        <v>1108870.3</v>
      </c>
      <c r="E109" s="24"/>
      <c r="F109" s="48"/>
      <c r="G109" s="24"/>
      <c r="H109" s="25"/>
      <c r="I109" s="26"/>
      <c r="J109" s="25"/>
      <c r="K109" s="27"/>
      <c r="L109" s="28"/>
    </row>
    <row r="110" spans="1:12" ht="37.5" customHeight="1">
      <c r="A110" s="29" t="s">
        <v>709</v>
      </c>
      <c r="B110" s="249" t="s">
        <v>710</v>
      </c>
      <c r="C110" s="254">
        <f>C111</f>
        <v>20822.8</v>
      </c>
      <c r="D110" s="254">
        <f>D111</f>
        <v>20822.8</v>
      </c>
      <c r="E110" s="24"/>
      <c r="F110" s="48"/>
      <c r="G110" s="24"/>
      <c r="H110" s="25"/>
      <c r="I110" s="26"/>
      <c r="J110" s="25"/>
      <c r="K110" s="27"/>
      <c r="L110" s="28"/>
    </row>
    <row r="111" spans="1:12" ht="52.5" customHeight="1">
      <c r="A111" s="29" t="s">
        <v>663</v>
      </c>
      <c r="B111" s="249" t="s">
        <v>712</v>
      </c>
      <c r="C111" s="255">
        <v>20822.8</v>
      </c>
      <c r="D111" s="255">
        <v>20822.8</v>
      </c>
      <c r="E111" s="24"/>
      <c r="F111" s="48"/>
      <c r="G111" s="24"/>
      <c r="H111" s="25"/>
      <c r="I111" s="26"/>
      <c r="J111" s="25"/>
      <c r="K111" s="27"/>
      <c r="L111" s="28"/>
    </row>
    <row r="112" spans="1:12" ht="48" customHeight="1">
      <c r="A112" s="29" t="s">
        <v>717</v>
      </c>
      <c r="B112" s="249" t="s">
        <v>718</v>
      </c>
      <c r="C112" s="255">
        <f>C113</f>
        <v>13862.5</v>
      </c>
      <c r="D112" s="255">
        <f>D113</f>
        <v>14263</v>
      </c>
      <c r="E112" s="24"/>
      <c r="F112" s="48"/>
      <c r="G112" s="24"/>
      <c r="H112" s="25"/>
      <c r="I112" s="26"/>
      <c r="J112" s="25"/>
      <c r="K112" s="27"/>
      <c r="L112" s="28"/>
    </row>
    <row r="113" spans="1:12" ht="48.75" customHeight="1">
      <c r="A113" s="29" t="s">
        <v>719</v>
      </c>
      <c r="B113" s="249" t="s">
        <v>720</v>
      </c>
      <c r="C113" s="254">
        <v>13862.5</v>
      </c>
      <c r="D113" s="254">
        <v>14263</v>
      </c>
      <c r="E113" s="24"/>
      <c r="F113" s="48"/>
      <c r="G113" s="24"/>
      <c r="H113" s="25"/>
      <c r="I113" s="26"/>
      <c r="J113" s="25"/>
      <c r="K113" s="27"/>
      <c r="L113" s="28"/>
    </row>
    <row r="114" spans="1:12" ht="112.5" customHeight="1">
      <c r="A114" s="29" t="s">
        <v>664</v>
      </c>
      <c r="B114" s="249" t="s">
        <v>665</v>
      </c>
      <c r="C114" s="254">
        <f>C115</f>
        <v>41360.6</v>
      </c>
      <c r="D114" s="254">
        <f>D115</f>
        <v>44842.2</v>
      </c>
      <c r="E114" s="24"/>
      <c r="F114" s="48"/>
      <c r="G114" s="24"/>
      <c r="H114" s="25"/>
      <c r="I114" s="26"/>
      <c r="J114" s="25"/>
      <c r="K114" s="27"/>
      <c r="L114" s="28"/>
    </row>
    <row r="115" spans="1:12" ht="98.25" customHeight="1">
      <c r="A115" s="29" t="s">
        <v>666</v>
      </c>
      <c r="B115" s="249" t="s">
        <v>667</v>
      </c>
      <c r="C115" s="254">
        <v>41360.6</v>
      </c>
      <c r="D115" s="254">
        <v>44842.2</v>
      </c>
      <c r="E115" s="24"/>
      <c r="F115" s="48"/>
      <c r="G115" s="24"/>
      <c r="H115" s="25"/>
      <c r="I115" s="26"/>
      <c r="J115" s="25"/>
      <c r="K115" s="27"/>
      <c r="L115" s="28"/>
    </row>
    <row r="116" spans="1:12" ht="92.25" customHeight="1">
      <c r="A116" s="29" t="s">
        <v>668</v>
      </c>
      <c r="B116" s="248" t="s">
        <v>669</v>
      </c>
      <c r="C116" s="254">
        <f>C117</f>
        <v>20099.4</v>
      </c>
      <c r="D116" s="254">
        <f>D117</f>
        <v>20099.4</v>
      </c>
      <c r="E116" s="24"/>
      <c r="F116" s="48"/>
      <c r="G116" s="24"/>
      <c r="H116" s="25"/>
      <c r="I116" s="26"/>
      <c r="J116" s="25"/>
      <c r="K116" s="27"/>
      <c r="L116" s="28"/>
    </row>
    <row r="117" spans="1:12" ht="80.25" customHeight="1">
      <c r="A117" s="29" t="s">
        <v>670</v>
      </c>
      <c r="B117" s="248" t="s">
        <v>671</v>
      </c>
      <c r="C117" s="254">
        <v>20099.4</v>
      </c>
      <c r="D117" s="254">
        <v>20099.4</v>
      </c>
      <c r="E117" s="24"/>
      <c r="F117" s="48"/>
      <c r="G117" s="24"/>
      <c r="H117" s="25"/>
      <c r="I117" s="26"/>
      <c r="J117" s="25"/>
      <c r="K117" s="27"/>
      <c r="L117" s="28"/>
    </row>
    <row r="118" spans="1:12" ht="18.75" customHeight="1">
      <c r="A118" s="29" t="s">
        <v>721</v>
      </c>
      <c r="B118" s="249" t="s">
        <v>722</v>
      </c>
      <c r="C118" s="254">
        <f>C119</f>
        <v>997848.7</v>
      </c>
      <c r="D118" s="254">
        <f>D119</f>
        <v>1008842.9</v>
      </c>
      <c r="E118" s="24"/>
      <c r="F118" s="48"/>
      <c r="G118" s="24"/>
      <c r="H118" s="25"/>
      <c r="I118" s="26"/>
      <c r="J118" s="25"/>
      <c r="K118" s="27"/>
      <c r="L118" s="28"/>
    </row>
    <row r="119" spans="1:12" ht="18.75" customHeight="1">
      <c r="A119" s="29" t="s">
        <v>723</v>
      </c>
      <c r="B119" s="249" t="s">
        <v>724</v>
      </c>
      <c r="C119" s="254">
        <v>997848.7</v>
      </c>
      <c r="D119" s="254">
        <v>1008842.9</v>
      </c>
      <c r="E119" s="24"/>
      <c r="F119" s="48"/>
      <c r="G119" s="24"/>
      <c r="H119" s="25"/>
      <c r="I119" s="26"/>
      <c r="J119" s="25"/>
      <c r="K119" s="27"/>
      <c r="L119" s="28"/>
    </row>
    <row r="120" spans="1:12" ht="21" customHeight="1">
      <c r="A120" s="33"/>
      <c r="B120" s="237" t="s">
        <v>725</v>
      </c>
      <c r="C120" s="254">
        <f>C10+C107</f>
        <v>5803321.4</v>
      </c>
      <c r="D120" s="254">
        <f>D10+D107</f>
        <v>5803165.8</v>
      </c>
      <c r="E120" s="24"/>
      <c r="F120" s="48"/>
      <c r="G120" s="24"/>
      <c r="H120" s="25"/>
      <c r="I120" s="26"/>
      <c r="J120" s="25"/>
      <c r="K120" s="27"/>
      <c r="L120" s="28"/>
    </row>
    <row r="121" spans="1:12" ht="23.25">
      <c r="A121" s="34"/>
      <c r="B121" s="35"/>
      <c r="C121" s="252"/>
      <c r="D121" s="252"/>
      <c r="E121" s="24"/>
      <c r="F121" s="25"/>
      <c r="G121" s="24"/>
      <c r="H121" s="25"/>
      <c r="I121" s="26"/>
      <c r="J121" s="25"/>
      <c r="K121" s="27"/>
      <c r="L121" s="28"/>
    </row>
    <row r="122" spans="1:10" ht="23.25">
      <c r="A122" s="8" t="s">
        <v>726</v>
      </c>
      <c r="B122" s="8"/>
      <c r="C122" s="251"/>
      <c r="D122" s="251"/>
      <c r="E122" s="8"/>
      <c r="F122" s="10"/>
      <c r="G122" s="8"/>
      <c r="H122" s="10"/>
      <c r="I122" s="10"/>
      <c r="J122" s="10"/>
    </row>
    <row r="123" spans="1:10" ht="23.25">
      <c r="A123" s="8" t="s">
        <v>727</v>
      </c>
      <c r="B123" s="8"/>
      <c r="C123" s="334" t="s">
        <v>672</v>
      </c>
      <c r="D123" s="334"/>
      <c r="E123" s="8"/>
      <c r="F123" s="10"/>
      <c r="G123" s="8"/>
      <c r="H123" s="10"/>
      <c r="I123" s="10"/>
      <c r="J123" s="10"/>
    </row>
    <row r="124" spans="1:10" ht="23.25">
      <c r="A124" s="37"/>
      <c r="B124" s="37"/>
      <c r="C124" s="251"/>
      <c r="D124" s="251"/>
      <c r="E124" s="38"/>
      <c r="F124" s="10"/>
      <c r="G124" s="10"/>
      <c r="H124" s="10"/>
      <c r="I124" s="10"/>
      <c r="J124" s="10"/>
    </row>
    <row r="125" spans="1:10" ht="23.25">
      <c r="A125" s="37"/>
      <c r="B125" s="37"/>
      <c r="C125" s="37"/>
      <c r="D125" s="37"/>
      <c r="E125" s="38"/>
      <c r="F125" s="10"/>
      <c r="G125" s="10"/>
      <c r="H125" s="10"/>
      <c r="I125" s="10"/>
      <c r="J125" s="10"/>
    </row>
    <row r="126" spans="1:10" ht="23.25">
      <c r="A126" s="37"/>
      <c r="B126" s="37"/>
      <c r="C126" s="37"/>
      <c r="D126" s="37"/>
      <c r="E126" s="38"/>
      <c r="F126" s="10"/>
      <c r="G126" s="10"/>
      <c r="H126" s="10"/>
      <c r="I126" s="10"/>
      <c r="J126" s="10"/>
    </row>
    <row r="127" spans="1:10" ht="23.25">
      <c r="A127" s="37"/>
      <c r="B127" s="37"/>
      <c r="C127" s="37"/>
      <c r="D127" s="37"/>
      <c r="E127" s="38"/>
      <c r="F127" s="10"/>
      <c r="G127" s="10"/>
      <c r="H127" s="10"/>
      <c r="I127" s="10"/>
      <c r="J127" s="10"/>
    </row>
    <row r="128" spans="1:10" ht="23.25">
      <c r="A128" s="38"/>
      <c r="B128" s="38"/>
      <c r="C128" s="38"/>
      <c r="D128" s="38"/>
      <c r="E128" s="38"/>
      <c r="F128" s="10"/>
      <c r="G128" s="10"/>
      <c r="H128" s="10"/>
      <c r="I128" s="10"/>
      <c r="J128" s="10"/>
    </row>
    <row r="129" spans="1:10" ht="23.25">
      <c r="A129" s="38"/>
      <c r="B129" s="38"/>
      <c r="C129" s="38"/>
      <c r="D129" s="38"/>
      <c r="E129" s="38"/>
      <c r="F129" s="10"/>
      <c r="G129" s="10"/>
      <c r="H129" s="10"/>
      <c r="I129" s="10"/>
      <c r="J129" s="10"/>
    </row>
    <row r="130" spans="1:10" ht="23.25">
      <c r="A130" s="38"/>
      <c r="B130" s="38"/>
      <c r="C130" s="38"/>
      <c r="D130" s="38"/>
      <c r="E130" s="38"/>
      <c r="F130" s="10"/>
      <c r="G130" s="10"/>
      <c r="H130" s="10"/>
      <c r="I130" s="10"/>
      <c r="J130" s="10"/>
    </row>
    <row r="131" spans="1:10" ht="23.25">
      <c r="A131" s="38"/>
      <c r="B131" s="38"/>
      <c r="C131" s="38"/>
      <c r="D131" s="38"/>
      <c r="E131" s="38"/>
      <c r="F131" s="10"/>
      <c r="G131" s="10"/>
      <c r="H131" s="10"/>
      <c r="I131" s="10"/>
      <c r="J131" s="10"/>
    </row>
    <row r="132" spans="1:10" ht="23.25">
      <c r="A132" s="38"/>
      <c r="B132" s="38"/>
      <c r="C132" s="38"/>
      <c r="D132" s="38"/>
      <c r="E132" s="38"/>
      <c r="F132" s="10"/>
      <c r="G132" s="10"/>
      <c r="H132" s="10"/>
      <c r="I132" s="10"/>
      <c r="J132" s="10"/>
    </row>
    <row r="133" spans="1:10" ht="23.25">
      <c r="A133" s="38"/>
      <c r="B133" s="38"/>
      <c r="C133" s="38"/>
      <c r="D133" s="38"/>
      <c r="E133" s="38"/>
      <c r="F133" s="10"/>
      <c r="G133" s="10"/>
      <c r="H133" s="10"/>
      <c r="I133" s="10"/>
      <c r="J133" s="10"/>
    </row>
    <row r="134" spans="1:10" ht="23.25">
      <c r="A134" s="38"/>
      <c r="B134" s="38"/>
      <c r="C134" s="38"/>
      <c r="D134" s="38"/>
      <c r="E134" s="38"/>
      <c r="F134" s="10"/>
      <c r="G134" s="10"/>
      <c r="H134" s="10"/>
      <c r="I134" s="10"/>
      <c r="J134" s="10"/>
    </row>
    <row r="135" spans="1:10" ht="23.25">
      <c r="A135" s="38"/>
      <c r="B135" s="38"/>
      <c r="C135" s="38"/>
      <c r="D135" s="38"/>
      <c r="E135" s="38"/>
      <c r="F135" s="10"/>
      <c r="G135" s="10"/>
      <c r="H135" s="10"/>
      <c r="I135" s="10"/>
      <c r="J135" s="10"/>
    </row>
    <row r="136" spans="1:10" ht="23.25">
      <c r="A136" s="38"/>
      <c r="B136" s="38"/>
      <c r="C136" s="38"/>
      <c r="D136" s="38"/>
      <c r="E136" s="38"/>
      <c r="F136" s="10"/>
      <c r="G136" s="10"/>
      <c r="H136" s="10"/>
      <c r="I136" s="10"/>
      <c r="J136" s="10"/>
    </row>
    <row r="137" spans="1:10" ht="23.25">
      <c r="A137" s="38"/>
      <c r="B137" s="38"/>
      <c r="C137" s="38"/>
      <c r="D137" s="38"/>
      <c r="E137" s="38"/>
      <c r="F137" s="10"/>
      <c r="G137" s="10"/>
      <c r="H137" s="10"/>
      <c r="I137" s="10"/>
      <c r="J137" s="10"/>
    </row>
    <row r="138" spans="1:10" ht="23.25">
      <c r="A138" s="38"/>
      <c r="B138" s="38"/>
      <c r="C138" s="38"/>
      <c r="D138" s="38"/>
      <c r="E138" s="38"/>
      <c r="F138" s="10"/>
      <c r="G138" s="10"/>
      <c r="H138" s="10"/>
      <c r="I138" s="10"/>
      <c r="J138" s="10"/>
    </row>
    <row r="139" spans="1:10" ht="23.25">
      <c r="A139" s="38"/>
      <c r="B139" s="38"/>
      <c r="C139" s="38"/>
      <c r="D139" s="38"/>
      <c r="E139" s="38"/>
      <c r="F139" s="10"/>
      <c r="G139" s="10"/>
      <c r="H139" s="10"/>
      <c r="I139" s="10"/>
      <c r="J139" s="10"/>
    </row>
    <row r="140" spans="1:10" ht="23.25">
      <c r="A140" s="38"/>
      <c r="B140" s="38"/>
      <c r="C140" s="38"/>
      <c r="D140" s="38"/>
      <c r="E140" s="38"/>
      <c r="F140" s="10"/>
      <c r="G140" s="10"/>
      <c r="H140" s="10"/>
      <c r="I140" s="10"/>
      <c r="J140" s="10"/>
    </row>
    <row r="141" spans="1:10" ht="23.25">
      <c r="A141" s="38"/>
      <c r="B141" s="38"/>
      <c r="C141" s="38"/>
      <c r="D141" s="38"/>
      <c r="E141" s="38"/>
      <c r="F141" s="10"/>
      <c r="G141" s="10"/>
      <c r="H141" s="10"/>
      <c r="I141" s="10"/>
      <c r="J141" s="10"/>
    </row>
    <row r="142" spans="1:10" ht="23.25">
      <c r="A142" s="38"/>
      <c r="B142" s="38"/>
      <c r="C142" s="38"/>
      <c r="D142" s="38"/>
      <c r="E142" s="38"/>
      <c r="F142" s="10"/>
      <c r="G142" s="10"/>
      <c r="H142" s="10"/>
      <c r="I142" s="10"/>
      <c r="J142" s="10"/>
    </row>
    <row r="143" spans="1:10" ht="23.25">
      <c r="A143" s="38"/>
      <c r="B143" s="38"/>
      <c r="C143" s="38"/>
      <c r="D143" s="38"/>
      <c r="E143" s="38"/>
      <c r="F143" s="10"/>
      <c r="G143" s="10"/>
      <c r="H143" s="10"/>
      <c r="I143" s="10"/>
      <c r="J143" s="10"/>
    </row>
    <row r="144" spans="1:10" ht="23.25">
      <c r="A144" s="38"/>
      <c r="B144" s="38"/>
      <c r="C144" s="38"/>
      <c r="D144" s="38"/>
      <c r="E144" s="38"/>
      <c r="F144" s="10"/>
      <c r="G144" s="10"/>
      <c r="H144" s="10"/>
      <c r="I144" s="10"/>
      <c r="J144" s="10"/>
    </row>
    <row r="145" spans="1:10" ht="23.25">
      <c r="A145" s="38"/>
      <c r="B145" s="38"/>
      <c r="C145" s="38"/>
      <c r="D145" s="38"/>
      <c r="E145" s="38"/>
      <c r="F145" s="10"/>
      <c r="G145" s="10"/>
      <c r="H145" s="10"/>
      <c r="I145" s="10"/>
      <c r="J145" s="10"/>
    </row>
    <row r="146" spans="1:10" ht="23.25">
      <c r="A146" s="38"/>
      <c r="B146" s="38"/>
      <c r="C146" s="38"/>
      <c r="D146" s="38"/>
      <c r="E146" s="38"/>
      <c r="F146" s="10"/>
      <c r="G146" s="10"/>
      <c r="H146" s="10"/>
      <c r="I146" s="10"/>
      <c r="J146" s="10"/>
    </row>
    <row r="147" spans="1:10" ht="23.25">
      <c r="A147" s="38"/>
      <c r="B147" s="38"/>
      <c r="C147" s="38"/>
      <c r="D147" s="38"/>
      <c r="E147" s="38"/>
      <c r="F147" s="10"/>
      <c r="G147" s="10"/>
      <c r="H147" s="10"/>
      <c r="I147" s="10"/>
      <c r="J147" s="10"/>
    </row>
    <row r="148" spans="1:10" ht="23.25">
      <c r="A148" s="38"/>
      <c r="B148" s="38"/>
      <c r="C148" s="38"/>
      <c r="D148" s="38"/>
      <c r="E148" s="38"/>
      <c r="F148" s="10"/>
      <c r="G148" s="10"/>
      <c r="H148" s="10"/>
      <c r="I148" s="10"/>
      <c r="J148" s="10"/>
    </row>
    <row r="149" spans="1:10" ht="23.25">
      <c r="A149" s="38"/>
      <c r="B149" s="38"/>
      <c r="C149" s="38"/>
      <c r="D149" s="38"/>
      <c r="E149" s="38"/>
      <c r="F149" s="10"/>
      <c r="G149" s="10"/>
      <c r="H149" s="10"/>
      <c r="I149" s="10"/>
      <c r="J149" s="10"/>
    </row>
    <row r="150" spans="1:10" ht="23.25">
      <c r="A150" s="38"/>
      <c r="B150" s="38"/>
      <c r="C150" s="38"/>
      <c r="D150" s="38"/>
      <c r="E150" s="38"/>
      <c r="F150" s="10"/>
      <c r="G150" s="10"/>
      <c r="H150" s="10"/>
      <c r="I150" s="10"/>
      <c r="J150" s="10"/>
    </row>
    <row r="151" spans="1:10" ht="23.25">
      <c r="A151" s="38"/>
      <c r="B151" s="38"/>
      <c r="C151" s="38"/>
      <c r="D151" s="38"/>
      <c r="E151" s="38"/>
      <c r="F151" s="10"/>
      <c r="G151" s="10"/>
      <c r="H151" s="10"/>
      <c r="I151" s="10"/>
      <c r="J151" s="10"/>
    </row>
    <row r="152" spans="1:10" ht="23.25">
      <c r="A152" s="38"/>
      <c r="B152" s="38"/>
      <c r="C152" s="38"/>
      <c r="D152" s="38"/>
      <c r="E152" s="38"/>
      <c r="F152" s="10"/>
      <c r="G152" s="10"/>
      <c r="H152" s="10"/>
      <c r="I152" s="10"/>
      <c r="J152" s="10"/>
    </row>
    <row r="153" spans="1:10" ht="23.25">
      <c r="A153" s="38"/>
      <c r="B153" s="38"/>
      <c r="C153" s="38"/>
      <c r="D153" s="38"/>
      <c r="E153" s="38"/>
      <c r="F153" s="10"/>
      <c r="G153" s="10"/>
      <c r="H153" s="10"/>
      <c r="I153" s="10"/>
      <c r="J153" s="10"/>
    </row>
    <row r="154" spans="1:10" ht="23.25">
      <c r="A154" s="38"/>
      <c r="B154" s="38"/>
      <c r="C154" s="38"/>
      <c r="D154" s="38"/>
      <c r="E154" s="38"/>
      <c r="F154" s="10"/>
      <c r="G154" s="10"/>
      <c r="H154" s="10"/>
      <c r="I154" s="10"/>
      <c r="J154" s="10"/>
    </row>
    <row r="155" spans="1:10" ht="23.25">
      <c r="A155" s="38"/>
      <c r="B155" s="38"/>
      <c r="C155" s="38"/>
      <c r="D155" s="38"/>
      <c r="E155" s="38"/>
      <c r="F155" s="10"/>
      <c r="G155" s="10"/>
      <c r="H155" s="10"/>
      <c r="I155" s="10"/>
      <c r="J155" s="10"/>
    </row>
    <row r="156" spans="1:10" ht="23.25">
      <c r="A156" s="38"/>
      <c r="B156" s="38"/>
      <c r="C156" s="38"/>
      <c r="D156" s="38"/>
      <c r="E156" s="38"/>
      <c r="F156" s="10"/>
      <c r="G156" s="10"/>
      <c r="H156" s="10"/>
      <c r="I156" s="10"/>
      <c r="J156" s="10"/>
    </row>
    <row r="157" spans="1:10" ht="23.25">
      <c r="A157" s="38"/>
      <c r="B157" s="38"/>
      <c r="C157" s="38"/>
      <c r="D157" s="38"/>
      <c r="E157" s="38"/>
      <c r="F157" s="10"/>
      <c r="G157" s="10"/>
      <c r="H157" s="10"/>
      <c r="I157" s="10"/>
      <c r="J157" s="10"/>
    </row>
    <row r="158" spans="1:10" ht="23.25">
      <c r="A158" s="38"/>
      <c r="B158" s="38"/>
      <c r="C158" s="38"/>
      <c r="D158" s="38"/>
      <c r="E158" s="38"/>
      <c r="F158" s="10"/>
      <c r="G158" s="10"/>
      <c r="H158" s="10"/>
      <c r="I158" s="10"/>
      <c r="J158" s="10"/>
    </row>
    <row r="159" spans="1:10" ht="23.25">
      <c r="A159" s="38"/>
      <c r="B159" s="38"/>
      <c r="C159" s="38"/>
      <c r="D159" s="38"/>
      <c r="E159" s="38"/>
      <c r="F159" s="10"/>
      <c r="G159" s="10"/>
      <c r="H159" s="10"/>
      <c r="I159" s="10"/>
      <c r="J159" s="10"/>
    </row>
    <row r="160" spans="1:10" ht="23.25">
      <c r="A160" s="38"/>
      <c r="B160" s="38"/>
      <c r="C160" s="38"/>
      <c r="D160" s="38"/>
      <c r="E160" s="38"/>
      <c r="F160" s="10"/>
      <c r="G160" s="10"/>
      <c r="H160" s="10"/>
      <c r="I160" s="10"/>
      <c r="J160" s="10"/>
    </row>
    <row r="161" spans="1:10" ht="23.25">
      <c r="A161" s="38"/>
      <c r="B161" s="38"/>
      <c r="C161" s="38"/>
      <c r="D161" s="38"/>
      <c r="E161" s="38"/>
      <c r="F161" s="10"/>
      <c r="G161" s="10"/>
      <c r="H161" s="10"/>
      <c r="I161" s="10"/>
      <c r="J161" s="10"/>
    </row>
    <row r="162" spans="1:10" ht="23.25">
      <c r="A162" s="38"/>
      <c r="B162" s="38"/>
      <c r="C162" s="38"/>
      <c r="D162" s="38"/>
      <c r="E162" s="38"/>
      <c r="F162" s="10"/>
      <c r="G162" s="10"/>
      <c r="H162" s="10"/>
      <c r="I162" s="10"/>
      <c r="J162" s="10"/>
    </row>
    <row r="163" spans="1:10" ht="23.25">
      <c r="A163" s="38"/>
      <c r="B163" s="38"/>
      <c r="C163" s="38"/>
      <c r="D163" s="38"/>
      <c r="E163" s="38"/>
      <c r="F163" s="10"/>
      <c r="G163" s="10"/>
      <c r="H163" s="10"/>
      <c r="I163" s="10"/>
      <c r="J163" s="10"/>
    </row>
    <row r="164" spans="1:10" ht="23.25">
      <c r="A164" s="38"/>
      <c r="B164" s="38"/>
      <c r="C164" s="38"/>
      <c r="D164" s="38"/>
      <c r="E164" s="38"/>
      <c r="F164" s="10"/>
      <c r="G164" s="10"/>
      <c r="H164" s="10"/>
      <c r="I164" s="10"/>
      <c r="J164" s="10"/>
    </row>
    <row r="165" spans="1:10" ht="23.25">
      <c r="A165" s="38"/>
      <c r="B165" s="38"/>
      <c r="C165" s="38"/>
      <c r="D165" s="38"/>
      <c r="E165" s="38"/>
      <c r="F165" s="10"/>
      <c r="G165" s="10"/>
      <c r="H165" s="10"/>
      <c r="I165" s="10"/>
      <c r="J165" s="10"/>
    </row>
    <row r="166" spans="1:10" ht="23.25">
      <c r="A166" s="38"/>
      <c r="B166" s="38"/>
      <c r="C166" s="38"/>
      <c r="D166" s="38"/>
      <c r="E166" s="38"/>
      <c r="F166" s="10"/>
      <c r="G166" s="10"/>
      <c r="H166" s="10"/>
      <c r="I166" s="10"/>
      <c r="J166" s="10"/>
    </row>
    <row r="167" spans="1:10" ht="23.25">
      <c r="A167" s="38"/>
      <c r="B167" s="38"/>
      <c r="C167" s="38"/>
      <c r="D167" s="38"/>
      <c r="E167" s="38"/>
      <c r="F167" s="10"/>
      <c r="G167" s="10"/>
      <c r="H167" s="10"/>
      <c r="I167" s="10"/>
      <c r="J167" s="10"/>
    </row>
    <row r="168" spans="1:10" ht="23.25">
      <c r="A168" s="38"/>
      <c r="B168" s="38"/>
      <c r="C168" s="38"/>
      <c r="D168" s="38"/>
      <c r="E168" s="38"/>
      <c r="F168" s="10"/>
      <c r="G168" s="10"/>
      <c r="H168" s="10"/>
      <c r="I168" s="10"/>
      <c r="J168" s="10"/>
    </row>
    <row r="169" spans="1:10" ht="23.25">
      <c r="A169" s="38"/>
      <c r="B169" s="38"/>
      <c r="C169" s="38"/>
      <c r="D169" s="38"/>
      <c r="E169" s="38"/>
      <c r="F169" s="10"/>
      <c r="G169" s="10"/>
      <c r="H169" s="10"/>
      <c r="I169" s="10"/>
      <c r="J169" s="10"/>
    </row>
    <row r="170" spans="1:10" ht="23.25">
      <c r="A170" s="38"/>
      <c r="B170" s="38"/>
      <c r="C170" s="38"/>
      <c r="D170" s="38"/>
      <c r="E170" s="38"/>
      <c r="F170" s="10"/>
      <c r="G170" s="10"/>
      <c r="H170" s="10"/>
      <c r="I170" s="10"/>
      <c r="J170" s="10"/>
    </row>
    <row r="171" spans="1:10" ht="23.25">
      <c r="A171" s="38"/>
      <c r="B171" s="38"/>
      <c r="C171" s="38"/>
      <c r="D171" s="38"/>
      <c r="E171" s="38"/>
      <c r="F171" s="10"/>
      <c r="G171" s="10"/>
      <c r="H171" s="10"/>
      <c r="I171" s="10"/>
      <c r="J171" s="10"/>
    </row>
    <row r="172" spans="1:10" ht="23.25">
      <c r="A172" s="38"/>
      <c r="B172" s="38"/>
      <c r="C172" s="38"/>
      <c r="D172" s="38"/>
      <c r="E172" s="38"/>
      <c r="F172" s="10"/>
      <c r="G172" s="10"/>
      <c r="H172" s="10"/>
      <c r="I172" s="10"/>
      <c r="J172" s="10"/>
    </row>
    <row r="173" spans="1:10" ht="23.25">
      <c r="A173" s="38"/>
      <c r="B173" s="38"/>
      <c r="C173" s="38"/>
      <c r="D173" s="38"/>
      <c r="E173" s="38"/>
      <c r="F173" s="10"/>
      <c r="G173" s="10"/>
      <c r="H173" s="10"/>
      <c r="I173" s="10"/>
      <c r="J173" s="10"/>
    </row>
    <row r="174" spans="1:10" ht="23.25">
      <c r="A174" s="38"/>
      <c r="B174" s="38"/>
      <c r="C174" s="38"/>
      <c r="D174" s="38"/>
      <c r="E174" s="38"/>
      <c r="F174" s="10"/>
      <c r="G174" s="10"/>
      <c r="H174" s="10"/>
      <c r="I174" s="10"/>
      <c r="J174" s="10"/>
    </row>
    <row r="175" spans="1:10" ht="23.25">
      <c r="A175" s="38"/>
      <c r="B175" s="38"/>
      <c r="C175" s="38"/>
      <c r="D175" s="38"/>
      <c r="E175" s="38"/>
      <c r="F175" s="10"/>
      <c r="G175" s="10"/>
      <c r="H175" s="10"/>
      <c r="I175" s="10"/>
      <c r="J175" s="10"/>
    </row>
    <row r="176" spans="1:10" ht="23.25">
      <c r="A176" s="38"/>
      <c r="B176" s="38"/>
      <c r="C176" s="38"/>
      <c r="D176" s="38"/>
      <c r="E176" s="38"/>
      <c r="F176" s="10"/>
      <c r="G176" s="10"/>
      <c r="H176" s="10"/>
      <c r="I176" s="10"/>
      <c r="J176" s="10"/>
    </row>
    <row r="177" spans="1:10" ht="23.25">
      <c r="A177" s="38"/>
      <c r="B177" s="38"/>
      <c r="C177" s="38"/>
      <c r="D177" s="38"/>
      <c r="E177" s="38"/>
      <c r="F177" s="10"/>
      <c r="G177" s="10"/>
      <c r="H177" s="10"/>
      <c r="I177" s="10"/>
      <c r="J177" s="10"/>
    </row>
    <row r="178" spans="1:10" ht="23.25">
      <c r="A178" s="38"/>
      <c r="B178" s="38"/>
      <c r="C178" s="38"/>
      <c r="D178" s="38"/>
      <c r="E178" s="38"/>
      <c r="F178" s="10"/>
      <c r="G178" s="10"/>
      <c r="H178" s="10"/>
      <c r="I178" s="10"/>
      <c r="J178" s="10"/>
    </row>
    <row r="179" spans="1:10" ht="23.25">
      <c r="A179" s="38"/>
      <c r="B179" s="38"/>
      <c r="C179" s="38"/>
      <c r="D179" s="38"/>
      <c r="E179" s="38"/>
      <c r="F179" s="10"/>
      <c r="G179" s="10"/>
      <c r="H179" s="10"/>
      <c r="I179" s="10"/>
      <c r="J179" s="10"/>
    </row>
    <row r="180" spans="1:10" ht="23.25">
      <c r="A180" s="38"/>
      <c r="B180" s="38"/>
      <c r="C180" s="38"/>
      <c r="D180" s="38"/>
      <c r="E180" s="38"/>
      <c r="F180" s="10"/>
      <c r="G180" s="10"/>
      <c r="H180" s="10"/>
      <c r="I180" s="10"/>
      <c r="J180" s="10"/>
    </row>
    <row r="181" spans="1:10" ht="23.25">
      <c r="A181" s="38"/>
      <c r="B181" s="38"/>
      <c r="C181" s="38"/>
      <c r="D181" s="38"/>
      <c r="E181" s="38"/>
      <c r="F181" s="10"/>
      <c r="G181" s="10"/>
      <c r="H181" s="10"/>
      <c r="I181" s="10"/>
      <c r="J181" s="10"/>
    </row>
    <row r="182" spans="1:10" ht="23.25">
      <c r="A182" s="39"/>
      <c r="B182" s="39"/>
      <c r="C182" s="39"/>
      <c r="D182" s="39"/>
      <c r="E182" s="39"/>
      <c r="F182" s="10"/>
      <c r="G182" s="10"/>
      <c r="H182" s="10"/>
      <c r="I182" s="10"/>
      <c r="J182" s="10"/>
    </row>
    <row r="183" spans="1:10" ht="23.25">
      <c r="A183" s="39"/>
      <c r="B183" s="39"/>
      <c r="C183" s="39"/>
      <c r="D183" s="39"/>
      <c r="E183" s="39"/>
      <c r="F183" s="10"/>
      <c r="G183" s="10"/>
      <c r="H183" s="10"/>
      <c r="I183" s="10"/>
      <c r="J183" s="10"/>
    </row>
    <row r="184" spans="1:10" ht="23.25">
      <c r="A184" s="39"/>
      <c r="B184" s="39"/>
      <c r="C184" s="39"/>
      <c r="D184" s="39"/>
      <c r="E184" s="39"/>
      <c r="F184" s="10"/>
      <c r="G184" s="10"/>
      <c r="H184" s="10"/>
      <c r="I184" s="10"/>
      <c r="J184" s="10"/>
    </row>
    <row r="185" spans="1:10" ht="23.25">
      <c r="A185" s="39"/>
      <c r="B185" s="39"/>
      <c r="C185" s="39"/>
      <c r="D185" s="39"/>
      <c r="E185" s="39"/>
      <c r="F185" s="10"/>
      <c r="G185" s="10"/>
      <c r="H185" s="10"/>
      <c r="I185" s="10"/>
      <c r="J185" s="10"/>
    </row>
    <row r="186" spans="1:10" ht="23.25">
      <c r="A186" s="39"/>
      <c r="B186" s="39"/>
      <c r="C186" s="39"/>
      <c r="D186" s="39"/>
      <c r="E186" s="39"/>
      <c r="F186" s="10"/>
      <c r="G186" s="10"/>
      <c r="H186" s="10"/>
      <c r="I186" s="10"/>
      <c r="J186" s="10"/>
    </row>
    <row r="187" spans="1:10" ht="23.25">
      <c r="A187" s="39"/>
      <c r="B187" s="39"/>
      <c r="C187" s="39"/>
      <c r="D187" s="39"/>
      <c r="E187" s="39"/>
      <c r="F187" s="10"/>
      <c r="G187" s="10"/>
      <c r="H187" s="10"/>
      <c r="I187" s="10"/>
      <c r="J187" s="10"/>
    </row>
    <row r="188" spans="1:10" ht="23.25">
      <c r="A188" s="39"/>
      <c r="B188" s="39"/>
      <c r="C188" s="39"/>
      <c r="D188" s="39"/>
      <c r="E188" s="39"/>
      <c r="F188" s="10"/>
      <c r="G188" s="10"/>
      <c r="H188" s="10"/>
      <c r="I188" s="10"/>
      <c r="J188" s="10"/>
    </row>
    <row r="189" spans="1:10" ht="23.25">
      <c r="A189" s="39"/>
      <c r="B189" s="39"/>
      <c r="C189" s="39"/>
      <c r="D189" s="39"/>
      <c r="E189" s="39"/>
      <c r="F189" s="10"/>
      <c r="G189" s="10"/>
      <c r="H189" s="10"/>
      <c r="I189" s="10"/>
      <c r="J189" s="10"/>
    </row>
    <row r="190" spans="1:10" ht="23.25">
      <c r="A190" s="39"/>
      <c r="B190" s="39"/>
      <c r="C190" s="39"/>
      <c r="D190" s="39"/>
      <c r="E190" s="39"/>
      <c r="F190" s="10"/>
      <c r="G190" s="10"/>
      <c r="H190" s="10"/>
      <c r="I190" s="10"/>
      <c r="J190" s="10"/>
    </row>
    <row r="191" spans="1:10" ht="23.25">
      <c r="A191" s="39"/>
      <c r="B191" s="39"/>
      <c r="C191" s="39"/>
      <c r="D191" s="39"/>
      <c r="E191" s="39"/>
      <c r="F191" s="10"/>
      <c r="G191" s="10"/>
      <c r="H191" s="10"/>
      <c r="I191" s="10"/>
      <c r="J191" s="10"/>
    </row>
    <row r="192" spans="1:10" ht="23.25">
      <c r="A192" s="39"/>
      <c r="B192" s="39"/>
      <c r="C192" s="39"/>
      <c r="D192" s="39"/>
      <c r="E192" s="39"/>
      <c r="F192" s="10"/>
      <c r="G192" s="10"/>
      <c r="H192" s="10"/>
      <c r="I192" s="10"/>
      <c r="J192" s="10"/>
    </row>
    <row r="193" spans="1:10" ht="23.25">
      <c r="A193" s="39"/>
      <c r="B193" s="39"/>
      <c r="C193" s="39"/>
      <c r="D193" s="39"/>
      <c r="E193" s="39"/>
      <c r="F193" s="10"/>
      <c r="G193" s="10"/>
      <c r="H193" s="10"/>
      <c r="I193" s="10"/>
      <c r="J193" s="10"/>
    </row>
    <row r="194" spans="1:10" ht="23.25">
      <c r="A194" s="39"/>
      <c r="B194" s="39"/>
      <c r="C194" s="39"/>
      <c r="D194" s="39"/>
      <c r="E194" s="39"/>
      <c r="F194" s="10"/>
      <c r="G194" s="10"/>
      <c r="H194" s="10"/>
      <c r="I194" s="10"/>
      <c r="J194" s="10"/>
    </row>
    <row r="195" spans="1:10" ht="23.25">
      <c r="A195" s="39"/>
      <c r="B195" s="39"/>
      <c r="C195" s="39"/>
      <c r="D195" s="39"/>
      <c r="E195" s="39"/>
      <c r="F195" s="10"/>
      <c r="G195" s="10"/>
      <c r="H195" s="10"/>
      <c r="I195" s="10"/>
      <c r="J195" s="10"/>
    </row>
    <row r="196" spans="1:10" ht="23.25">
      <c r="A196" s="39"/>
      <c r="B196" s="39"/>
      <c r="C196" s="39"/>
      <c r="D196" s="39"/>
      <c r="E196" s="39"/>
      <c r="F196" s="10"/>
      <c r="G196" s="10"/>
      <c r="H196" s="10"/>
      <c r="I196" s="10"/>
      <c r="J196" s="10"/>
    </row>
    <row r="197" spans="1:10" ht="23.25">
      <c r="A197" s="39"/>
      <c r="B197" s="39"/>
      <c r="C197" s="39"/>
      <c r="D197" s="39"/>
      <c r="E197" s="39"/>
      <c r="F197" s="10"/>
      <c r="G197" s="10"/>
      <c r="H197" s="10"/>
      <c r="I197" s="10"/>
      <c r="J197" s="10"/>
    </row>
    <row r="198" spans="1:10" ht="23.25">
      <c r="A198" s="39"/>
      <c r="B198" s="39"/>
      <c r="C198" s="39"/>
      <c r="D198" s="39"/>
      <c r="E198" s="39"/>
      <c r="F198" s="10"/>
      <c r="G198" s="10"/>
      <c r="H198" s="10"/>
      <c r="I198" s="10"/>
      <c r="J198" s="10"/>
    </row>
    <row r="199" spans="1:10" ht="23.25">
      <c r="A199" s="39"/>
      <c r="B199" s="39"/>
      <c r="C199" s="39"/>
      <c r="D199" s="39"/>
      <c r="E199" s="39"/>
      <c r="F199" s="10"/>
      <c r="G199" s="10"/>
      <c r="H199" s="10"/>
      <c r="I199" s="10"/>
      <c r="J199" s="10"/>
    </row>
    <row r="200" spans="1:10" ht="23.25">
      <c r="A200" s="39"/>
      <c r="B200" s="39"/>
      <c r="C200" s="39"/>
      <c r="D200" s="39"/>
      <c r="E200" s="39"/>
      <c r="F200" s="10"/>
      <c r="G200" s="10"/>
      <c r="H200" s="10"/>
      <c r="I200" s="10"/>
      <c r="J200" s="10"/>
    </row>
    <row r="201" spans="1:10" ht="23.25">
      <c r="A201" s="39"/>
      <c r="B201" s="39"/>
      <c r="C201" s="39"/>
      <c r="D201" s="39"/>
      <c r="E201" s="39"/>
      <c r="F201" s="10"/>
      <c r="G201" s="10"/>
      <c r="H201" s="10"/>
      <c r="I201" s="10"/>
      <c r="J201" s="10"/>
    </row>
    <row r="202" spans="1:10" ht="23.25">
      <c r="A202" s="39"/>
      <c r="B202" s="39"/>
      <c r="C202" s="39"/>
      <c r="D202" s="39"/>
      <c r="E202" s="39"/>
      <c r="F202" s="10"/>
      <c r="G202" s="10"/>
      <c r="H202" s="10"/>
      <c r="I202" s="10"/>
      <c r="J202" s="10"/>
    </row>
    <row r="203" spans="1:10" ht="23.25">
      <c r="A203" s="39"/>
      <c r="B203" s="39"/>
      <c r="C203" s="39"/>
      <c r="D203" s="39"/>
      <c r="E203" s="39"/>
      <c r="F203" s="10"/>
      <c r="G203" s="10"/>
      <c r="H203" s="10"/>
      <c r="I203" s="10"/>
      <c r="J203" s="10"/>
    </row>
    <row r="204" spans="1:10" ht="23.25">
      <c r="A204" s="39"/>
      <c r="B204" s="39"/>
      <c r="C204" s="39"/>
      <c r="D204" s="39"/>
      <c r="E204" s="39"/>
      <c r="F204" s="10"/>
      <c r="G204" s="10"/>
      <c r="H204" s="10"/>
      <c r="I204" s="10"/>
      <c r="J204" s="10"/>
    </row>
    <row r="205" spans="1:10" ht="23.25">
      <c r="A205" s="39"/>
      <c r="B205" s="39"/>
      <c r="C205" s="39"/>
      <c r="D205" s="39"/>
      <c r="E205" s="39"/>
      <c r="F205" s="10"/>
      <c r="G205" s="10"/>
      <c r="H205" s="10"/>
      <c r="I205" s="10"/>
      <c r="J205" s="10"/>
    </row>
    <row r="206" spans="1:10" ht="23.25">
      <c r="A206" s="39"/>
      <c r="B206" s="39"/>
      <c r="C206" s="39"/>
      <c r="D206" s="39"/>
      <c r="E206" s="39"/>
      <c r="F206" s="10"/>
      <c r="G206" s="10"/>
      <c r="H206" s="10"/>
      <c r="I206" s="10"/>
      <c r="J206" s="10"/>
    </row>
    <row r="207" spans="1:10" ht="23.25">
      <c r="A207" s="39"/>
      <c r="B207" s="39"/>
      <c r="C207" s="39"/>
      <c r="D207" s="39"/>
      <c r="E207" s="39"/>
      <c r="F207" s="10"/>
      <c r="G207" s="10"/>
      <c r="H207" s="10"/>
      <c r="I207" s="10"/>
      <c r="J207" s="10"/>
    </row>
    <row r="208" spans="1:10" ht="23.25">
      <c r="A208" s="39"/>
      <c r="B208" s="39"/>
      <c r="C208" s="39"/>
      <c r="D208" s="39"/>
      <c r="E208" s="39"/>
      <c r="F208" s="10"/>
      <c r="G208" s="10"/>
      <c r="H208" s="10"/>
      <c r="I208" s="10"/>
      <c r="J208" s="10"/>
    </row>
    <row r="209" spans="1:10" ht="23.25">
      <c r="A209" s="39"/>
      <c r="B209" s="39"/>
      <c r="C209" s="39"/>
      <c r="D209" s="39"/>
      <c r="E209" s="39"/>
      <c r="F209" s="10"/>
      <c r="G209" s="10"/>
      <c r="H209" s="10"/>
      <c r="I209" s="10"/>
      <c r="J209" s="10"/>
    </row>
    <row r="210" spans="1:10" ht="23.25">
      <c r="A210" s="39"/>
      <c r="B210" s="39"/>
      <c r="C210" s="39"/>
      <c r="D210" s="39"/>
      <c r="E210" s="39"/>
      <c r="F210" s="10"/>
      <c r="G210" s="10"/>
      <c r="H210" s="10"/>
      <c r="I210" s="10"/>
      <c r="J210" s="10"/>
    </row>
    <row r="211" spans="1:10" ht="23.25">
      <c r="A211" s="39"/>
      <c r="B211" s="39"/>
      <c r="C211" s="39"/>
      <c r="D211" s="39"/>
      <c r="E211" s="39"/>
      <c r="F211" s="10"/>
      <c r="G211" s="10"/>
      <c r="H211" s="10"/>
      <c r="I211" s="10"/>
      <c r="J211" s="10"/>
    </row>
    <row r="212" spans="1:10" ht="23.25">
      <c r="A212" s="39"/>
      <c r="B212" s="39"/>
      <c r="C212" s="39"/>
      <c r="D212" s="39"/>
      <c r="E212" s="39"/>
      <c r="F212" s="10"/>
      <c r="G212" s="10"/>
      <c r="H212" s="10"/>
      <c r="I212" s="10"/>
      <c r="J212" s="10"/>
    </row>
    <row r="213" spans="1:10" ht="23.25">
      <c r="A213" s="39"/>
      <c r="B213" s="39"/>
      <c r="C213" s="39"/>
      <c r="D213" s="39"/>
      <c r="E213" s="39"/>
      <c r="F213" s="10"/>
      <c r="G213" s="10"/>
      <c r="H213" s="10"/>
      <c r="I213" s="10"/>
      <c r="J213" s="10"/>
    </row>
    <row r="214" spans="1:10" ht="23.25">
      <c r="A214" s="39"/>
      <c r="B214" s="39"/>
      <c r="C214" s="39"/>
      <c r="D214" s="39"/>
      <c r="E214" s="39"/>
      <c r="F214" s="10"/>
      <c r="G214" s="10"/>
      <c r="H214" s="10"/>
      <c r="I214" s="10"/>
      <c r="J214" s="10"/>
    </row>
    <row r="215" spans="1:10" ht="23.25">
      <c r="A215" s="39"/>
      <c r="B215" s="39"/>
      <c r="C215" s="39"/>
      <c r="D215" s="39"/>
      <c r="E215" s="39"/>
      <c r="F215" s="10"/>
      <c r="G215" s="10"/>
      <c r="H215" s="10"/>
      <c r="I215" s="10"/>
      <c r="J215" s="10"/>
    </row>
    <row r="216" spans="1:10" ht="23.25">
      <c r="A216" s="39"/>
      <c r="B216" s="39"/>
      <c r="C216" s="39"/>
      <c r="D216" s="39"/>
      <c r="E216" s="39"/>
      <c r="F216" s="10"/>
      <c r="G216" s="10"/>
      <c r="H216" s="10"/>
      <c r="I216" s="10"/>
      <c r="J216" s="10"/>
    </row>
    <row r="217" spans="1:10" ht="23.25">
      <c r="A217" s="39"/>
      <c r="B217" s="39"/>
      <c r="C217" s="39"/>
      <c r="D217" s="39"/>
      <c r="E217" s="39"/>
      <c r="F217" s="10"/>
      <c r="G217" s="10"/>
      <c r="H217" s="10"/>
      <c r="I217" s="10"/>
      <c r="J217" s="10"/>
    </row>
    <row r="218" spans="1:10" ht="23.25">
      <c r="A218" s="39"/>
      <c r="B218" s="39"/>
      <c r="C218" s="39"/>
      <c r="D218" s="39"/>
      <c r="E218" s="39"/>
      <c r="F218" s="10"/>
      <c r="G218" s="10"/>
      <c r="H218" s="10"/>
      <c r="I218" s="10"/>
      <c r="J218" s="10"/>
    </row>
    <row r="219" spans="1:10" ht="23.25">
      <c r="A219" s="39"/>
      <c r="B219" s="39"/>
      <c r="C219" s="39"/>
      <c r="D219" s="39"/>
      <c r="E219" s="39"/>
      <c r="F219" s="10"/>
      <c r="G219" s="10"/>
      <c r="H219" s="10"/>
      <c r="I219" s="10"/>
      <c r="J219" s="10"/>
    </row>
    <row r="220" spans="1:10" ht="23.25">
      <c r="A220" s="39"/>
      <c r="B220" s="39"/>
      <c r="C220" s="39"/>
      <c r="D220" s="39"/>
      <c r="E220" s="39"/>
      <c r="F220" s="10"/>
      <c r="G220" s="10"/>
      <c r="H220" s="10"/>
      <c r="I220" s="10"/>
      <c r="J220" s="10"/>
    </row>
    <row r="221" spans="1:10" ht="23.25">
      <c r="A221" s="39"/>
      <c r="B221" s="39"/>
      <c r="C221" s="39"/>
      <c r="D221" s="39"/>
      <c r="E221" s="39"/>
      <c r="F221" s="10"/>
      <c r="G221" s="10"/>
      <c r="H221" s="10"/>
      <c r="I221" s="10"/>
      <c r="J221" s="10"/>
    </row>
    <row r="222" spans="1:10" ht="23.25">
      <c r="A222" s="39"/>
      <c r="B222" s="39"/>
      <c r="C222" s="39"/>
      <c r="D222" s="39"/>
      <c r="E222" s="39"/>
      <c r="F222" s="10"/>
      <c r="G222" s="10"/>
      <c r="H222" s="10"/>
      <c r="I222" s="10"/>
      <c r="J222" s="10"/>
    </row>
    <row r="223" spans="1:10" ht="23.25">
      <c r="A223" s="39"/>
      <c r="B223" s="39"/>
      <c r="C223" s="39"/>
      <c r="D223" s="39"/>
      <c r="E223" s="39"/>
      <c r="F223" s="10"/>
      <c r="G223" s="10"/>
      <c r="H223" s="10"/>
      <c r="I223" s="10"/>
      <c r="J223" s="10"/>
    </row>
    <row r="224" spans="1:10" ht="23.25">
      <c r="A224" s="39"/>
      <c r="B224" s="39"/>
      <c r="C224" s="39"/>
      <c r="D224" s="39"/>
      <c r="E224" s="39"/>
      <c r="F224" s="10"/>
      <c r="G224" s="10"/>
      <c r="H224" s="10"/>
      <c r="I224" s="10"/>
      <c r="J224" s="10"/>
    </row>
    <row r="225" spans="1:10" ht="23.25">
      <c r="A225" s="39"/>
      <c r="B225" s="39"/>
      <c r="C225" s="39"/>
      <c r="D225" s="39"/>
      <c r="E225" s="39"/>
      <c r="F225" s="10"/>
      <c r="G225" s="10"/>
      <c r="H225" s="10"/>
      <c r="I225" s="10"/>
      <c r="J225" s="10"/>
    </row>
    <row r="226" spans="1:10" ht="23.25">
      <c r="A226" s="39"/>
      <c r="B226" s="39"/>
      <c r="C226" s="39"/>
      <c r="D226" s="39"/>
      <c r="E226" s="39"/>
      <c r="F226" s="10"/>
      <c r="G226" s="10"/>
      <c r="H226" s="10"/>
      <c r="I226" s="10"/>
      <c r="J226" s="10"/>
    </row>
    <row r="227" spans="1:10" ht="23.25">
      <c r="A227" s="39"/>
      <c r="B227" s="39"/>
      <c r="C227" s="39"/>
      <c r="D227" s="39"/>
      <c r="E227" s="39"/>
      <c r="F227" s="10"/>
      <c r="G227" s="10"/>
      <c r="H227" s="10"/>
      <c r="I227" s="10"/>
      <c r="J227" s="10"/>
    </row>
    <row r="228" spans="1:10" ht="23.25">
      <c r="A228" s="39"/>
      <c r="B228" s="39"/>
      <c r="C228" s="39"/>
      <c r="D228" s="39"/>
      <c r="E228" s="39"/>
      <c r="F228" s="10"/>
      <c r="G228" s="10"/>
      <c r="H228" s="10"/>
      <c r="I228" s="10"/>
      <c r="J228" s="10"/>
    </row>
    <row r="229" spans="1:10" ht="23.25">
      <c r="A229" s="39"/>
      <c r="B229" s="39"/>
      <c r="C229" s="39"/>
      <c r="D229" s="39"/>
      <c r="E229" s="39"/>
      <c r="F229" s="10"/>
      <c r="G229" s="10"/>
      <c r="H229" s="10"/>
      <c r="I229" s="10"/>
      <c r="J229" s="10"/>
    </row>
    <row r="230" spans="1:10" ht="23.25">
      <c r="A230" s="39"/>
      <c r="B230" s="39"/>
      <c r="C230" s="39"/>
      <c r="D230" s="39"/>
      <c r="E230" s="39"/>
      <c r="F230" s="10"/>
      <c r="G230" s="10"/>
      <c r="H230" s="10"/>
      <c r="I230" s="10"/>
      <c r="J230" s="10"/>
    </row>
    <row r="231" spans="1:10" ht="23.25">
      <c r="A231" s="39"/>
      <c r="B231" s="39"/>
      <c r="C231" s="39"/>
      <c r="D231" s="39"/>
      <c r="E231" s="39"/>
      <c r="F231" s="10"/>
      <c r="G231" s="10"/>
      <c r="H231" s="10"/>
      <c r="I231" s="10"/>
      <c r="J231" s="10"/>
    </row>
    <row r="232" spans="1:10" ht="23.25">
      <c r="A232" s="39"/>
      <c r="B232" s="39"/>
      <c r="C232" s="39"/>
      <c r="D232" s="39"/>
      <c r="E232" s="39"/>
      <c r="F232" s="10"/>
      <c r="G232" s="10"/>
      <c r="H232" s="10"/>
      <c r="I232" s="10"/>
      <c r="J232" s="10"/>
    </row>
    <row r="233" spans="1:10" ht="23.25">
      <c r="A233" s="39"/>
      <c r="B233" s="39"/>
      <c r="C233" s="39"/>
      <c r="D233" s="39"/>
      <c r="E233" s="39"/>
      <c r="F233" s="10"/>
      <c r="G233" s="10"/>
      <c r="H233" s="10"/>
      <c r="I233" s="10"/>
      <c r="J233" s="10"/>
    </row>
    <row r="234" spans="1:10" ht="23.25">
      <c r="A234" s="39"/>
      <c r="B234" s="39"/>
      <c r="C234" s="39"/>
      <c r="D234" s="39"/>
      <c r="E234" s="39"/>
      <c r="F234" s="10"/>
      <c r="G234" s="10"/>
      <c r="H234" s="10"/>
      <c r="I234" s="10"/>
      <c r="J234" s="10"/>
    </row>
    <row r="235" spans="1:10" ht="23.25">
      <c r="A235" s="39"/>
      <c r="B235" s="39"/>
      <c r="C235" s="39"/>
      <c r="D235" s="39"/>
      <c r="E235" s="39"/>
      <c r="F235" s="10"/>
      <c r="G235" s="10"/>
      <c r="H235" s="10"/>
      <c r="I235" s="10"/>
      <c r="J235" s="10"/>
    </row>
    <row r="236" spans="1:10" ht="23.25">
      <c r="A236" s="39"/>
      <c r="B236" s="39"/>
      <c r="C236" s="39"/>
      <c r="D236" s="39"/>
      <c r="E236" s="39"/>
      <c r="F236" s="10"/>
      <c r="G236" s="10"/>
      <c r="H236" s="10"/>
      <c r="I236" s="10"/>
      <c r="J236" s="10"/>
    </row>
    <row r="237" spans="1:10" ht="23.25">
      <c r="A237" s="39"/>
      <c r="B237" s="39"/>
      <c r="C237" s="39"/>
      <c r="D237" s="39"/>
      <c r="E237" s="39"/>
      <c r="F237" s="10"/>
      <c r="G237" s="10"/>
      <c r="H237" s="10"/>
      <c r="I237" s="10"/>
      <c r="J237" s="10"/>
    </row>
    <row r="238" spans="1:10" ht="23.25">
      <c r="A238" s="39"/>
      <c r="B238" s="39"/>
      <c r="C238" s="39"/>
      <c r="D238" s="39"/>
      <c r="E238" s="39"/>
      <c r="F238" s="10"/>
      <c r="G238" s="10"/>
      <c r="H238" s="10"/>
      <c r="I238" s="10"/>
      <c r="J238" s="10"/>
    </row>
    <row r="239" spans="1:10" ht="23.25">
      <c r="A239" s="39"/>
      <c r="B239" s="39"/>
      <c r="C239" s="39"/>
      <c r="D239" s="39"/>
      <c r="E239" s="39"/>
      <c r="F239" s="10"/>
      <c r="G239" s="10"/>
      <c r="H239" s="10"/>
      <c r="I239" s="10"/>
      <c r="J239" s="10"/>
    </row>
    <row r="240" spans="1:10" ht="23.25">
      <c r="A240" s="39"/>
      <c r="B240" s="39"/>
      <c r="C240" s="39"/>
      <c r="D240" s="39"/>
      <c r="E240" s="39"/>
      <c r="F240" s="10"/>
      <c r="G240" s="10"/>
      <c r="H240" s="10"/>
      <c r="I240" s="10"/>
      <c r="J240" s="10"/>
    </row>
    <row r="241" spans="1:10" ht="23.25">
      <c r="A241" s="39"/>
      <c r="B241" s="39"/>
      <c r="C241" s="39"/>
      <c r="D241" s="39"/>
      <c r="E241" s="39"/>
      <c r="F241" s="10"/>
      <c r="G241" s="10"/>
      <c r="H241" s="10"/>
      <c r="I241" s="10"/>
      <c r="J241" s="10"/>
    </row>
    <row r="242" spans="1:10" ht="23.25">
      <c r="A242" s="39"/>
      <c r="B242" s="39"/>
      <c r="C242" s="39"/>
      <c r="D242" s="39"/>
      <c r="E242" s="39"/>
      <c r="F242" s="10"/>
      <c r="G242" s="10"/>
      <c r="H242" s="10"/>
      <c r="I242" s="10"/>
      <c r="J242" s="10"/>
    </row>
    <row r="243" spans="1:10" ht="23.25">
      <c r="A243" s="39"/>
      <c r="B243" s="39"/>
      <c r="C243" s="39"/>
      <c r="D243" s="39"/>
      <c r="E243" s="39"/>
      <c r="F243" s="10"/>
      <c r="G243" s="10"/>
      <c r="H243" s="10"/>
      <c r="I243" s="10"/>
      <c r="J243" s="10"/>
    </row>
    <row r="244" spans="1:10" ht="23.25">
      <c r="A244" s="39"/>
      <c r="B244" s="39"/>
      <c r="C244" s="39"/>
      <c r="D244" s="39"/>
      <c r="E244" s="39"/>
      <c r="F244" s="10"/>
      <c r="G244" s="10"/>
      <c r="H244" s="10"/>
      <c r="I244" s="10"/>
      <c r="J244" s="10"/>
    </row>
    <row r="245" spans="1:10" ht="23.25">
      <c r="A245" s="39"/>
      <c r="B245" s="39"/>
      <c r="C245" s="39"/>
      <c r="D245" s="39"/>
      <c r="E245" s="39"/>
      <c r="F245" s="10"/>
      <c r="G245" s="10"/>
      <c r="H245" s="10"/>
      <c r="I245" s="10"/>
      <c r="J245" s="10"/>
    </row>
    <row r="246" spans="1:10" ht="23.25">
      <c r="A246" s="39"/>
      <c r="B246" s="39"/>
      <c r="C246" s="39"/>
      <c r="D246" s="39"/>
      <c r="E246" s="39"/>
      <c r="F246" s="10"/>
      <c r="G246" s="10"/>
      <c r="H246" s="10"/>
      <c r="I246" s="10"/>
      <c r="J246" s="10"/>
    </row>
    <row r="247" spans="1:10" ht="23.25">
      <c r="A247" s="39"/>
      <c r="B247" s="39"/>
      <c r="C247" s="39"/>
      <c r="D247" s="39"/>
      <c r="E247" s="39"/>
      <c r="F247" s="10"/>
      <c r="G247" s="10"/>
      <c r="H247" s="10"/>
      <c r="I247" s="10"/>
      <c r="J247" s="10"/>
    </row>
    <row r="248" spans="1:10" ht="23.25">
      <c r="A248" s="39"/>
      <c r="B248" s="39"/>
      <c r="C248" s="39"/>
      <c r="D248" s="39"/>
      <c r="E248" s="39"/>
      <c r="F248" s="10"/>
      <c r="G248" s="10"/>
      <c r="H248" s="10"/>
      <c r="I248" s="10"/>
      <c r="J248" s="10"/>
    </row>
    <row r="249" spans="1:10" ht="23.25">
      <c r="A249" s="39"/>
      <c r="B249" s="39"/>
      <c r="C249" s="39"/>
      <c r="D249" s="39"/>
      <c r="E249" s="39"/>
      <c r="F249" s="10"/>
      <c r="G249" s="10"/>
      <c r="H249" s="10"/>
      <c r="I249" s="10"/>
      <c r="J249" s="10"/>
    </row>
    <row r="250" spans="1:10" ht="23.25">
      <c r="A250" s="39"/>
      <c r="B250" s="39"/>
      <c r="C250" s="39"/>
      <c r="D250" s="39"/>
      <c r="E250" s="39"/>
      <c r="F250" s="10"/>
      <c r="G250" s="10"/>
      <c r="H250" s="10"/>
      <c r="I250" s="10"/>
      <c r="J250" s="10"/>
    </row>
    <row r="251" spans="1:10" ht="23.25">
      <c r="A251" s="39"/>
      <c r="B251" s="39"/>
      <c r="C251" s="39"/>
      <c r="D251" s="39"/>
      <c r="E251" s="39"/>
      <c r="F251" s="10"/>
      <c r="G251" s="10"/>
      <c r="H251" s="10"/>
      <c r="I251" s="10"/>
      <c r="J251" s="10"/>
    </row>
    <row r="252" spans="1:10" ht="23.25">
      <c r="A252" s="39"/>
      <c r="B252" s="39"/>
      <c r="C252" s="39"/>
      <c r="D252" s="39"/>
      <c r="E252" s="39"/>
      <c r="F252" s="10"/>
      <c r="G252" s="10"/>
      <c r="H252" s="10"/>
      <c r="I252" s="10"/>
      <c r="J252" s="10"/>
    </row>
    <row r="253" spans="1:10" ht="23.25">
      <c r="A253" s="39"/>
      <c r="B253" s="39"/>
      <c r="C253" s="39"/>
      <c r="D253" s="39"/>
      <c r="E253" s="39"/>
      <c r="F253" s="10"/>
      <c r="G253" s="10"/>
      <c r="H253" s="10"/>
      <c r="I253" s="10"/>
      <c r="J253" s="10"/>
    </row>
    <row r="254" spans="1:10" ht="23.25">
      <c r="A254" s="39"/>
      <c r="B254" s="39"/>
      <c r="C254" s="39"/>
      <c r="D254" s="39"/>
      <c r="E254" s="39"/>
      <c r="F254" s="10"/>
      <c r="G254" s="10"/>
      <c r="H254" s="10"/>
      <c r="I254" s="10"/>
      <c r="J254" s="10"/>
    </row>
    <row r="255" spans="1:10" ht="23.25">
      <c r="A255" s="39"/>
      <c r="B255" s="39"/>
      <c r="C255" s="39"/>
      <c r="D255" s="39"/>
      <c r="E255" s="39"/>
      <c r="F255" s="10"/>
      <c r="G255" s="10"/>
      <c r="H255" s="10"/>
      <c r="I255" s="10"/>
      <c r="J255" s="10"/>
    </row>
    <row r="256" spans="1:10" ht="23.25">
      <c r="A256" s="39"/>
      <c r="B256" s="39"/>
      <c r="C256" s="39"/>
      <c r="D256" s="39"/>
      <c r="E256" s="39"/>
      <c r="F256" s="10"/>
      <c r="G256" s="10"/>
      <c r="H256" s="10"/>
      <c r="I256" s="10"/>
      <c r="J256" s="10"/>
    </row>
    <row r="257" spans="1:10" ht="23.25">
      <c r="A257" s="39"/>
      <c r="B257" s="39"/>
      <c r="C257" s="39"/>
      <c r="D257" s="39"/>
      <c r="E257" s="39"/>
      <c r="F257" s="10"/>
      <c r="G257" s="10"/>
      <c r="H257" s="10"/>
      <c r="I257" s="10"/>
      <c r="J257" s="10"/>
    </row>
    <row r="258" spans="1:10" ht="23.25">
      <c r="A258" s="39"/>
      <c r="B258" s="39"/>
      <c r="C258" s="39"/>
      <c r="D258" s="39"/>
      <c r="E258" s="39"/>
      <c r="F258" s="10"/>
      <c r="G258" s="10"/>
      <c r="H258" s="10"/>
      <c r="I258" s="10"/>
      <c r="J258" s="10"/>
    </row>
    <row r="259" spans="1:10" ht="23.25">
      <c r="A259" s="39"/>
      <c r="B259" s="39"/>
      <c r="C259" s="39"/>
      <c r="D259" s="39"/>
      <c r="E259" s="39"/>
      <c r="F259" s="10"/>
      <c r="G259" s="10"/>
      <c r="H259" s="10"/>
      <c r="I259" s="10"/>
      <c r="J259" s="10"/>
    </row>
    <row r="260" spans="1:10" ht="23.25">
      <c r="A260" s="39"/>
      <c r="B260" s="39"/>
      <c r="C260" s="39"/>
      <c r="D260" s="39"/>
      <c r="E260" s="39"/>
      <c r="F260" s="10"/>
      <c r="G260" s="10"/>
      <c r="H260" s="10"/>
      <c r="I260" s="10"/>
      <c r="J260" s="10"/>
    </row>
    <row r="261" spans="1:10" ht="23.25">
      <c r="A261" s="39"/>
      <c r="B261" s="39"/>
      <c r="C261" s="39"/>
      <c r="D261" s="39"/>
      <c r="E261" s="39"/>
      <c r="F261" s="10"/>
      <c r="G261" s="10"/>
      <c r="H261" s="10"/>
      <c r="I261" s="10"/>
      <c r="J261" s="10"/>
    </row>
    <row r="262" spans="1:10" ht="23.25">
      <c r="A262" s="39"/>
      <c r="B262" s="39"/>
      <c r="C262" s="39"/>
      <c r="D262" s="39"/>
      <c r="E262" s="39"/>
      <c r="F262" s="10"/>
      <c r="G262" s="10"/>
      <c r="H262" s="10"/>
      <c r="I262" s="10"/>
      <c r="J262" s="10"/>
    </row>
    <row r="263" spans="1:10" ht="23.25">
      <c r="A263" s="39"/>
      <c r="B263" s="39"/>
      <c r="C263" s="39"/>
      <c r="D263" s="39"/>
      <c r="E263" s="39"/>
      <c r="F263" s="10"/>
      <c r="G263" s="10"/>
      <c r="H263" s="10"/>
      <c r="I263" s="10"/>
      <c r="J263" s="10"/>
    </row>
    <row r="264" spans="1:10" ht="23.25">
      <c r="A264" s="39"/>
      <c r="B264" s="39"/>
      <c r="C264" s="39"/>
      <c r="D264" s="39"/>
      <c r="E264" s="39"/>
      <c r="F264" s="10"/>
      <c r="G264" s="10"/>
      <c r="H264" s="10"/>
      <c r="I264" s="10"/>
      <c r="J264" s="10"/>
    </row>
    <row r="265" spans="1:10" ht="23.25">
      <c r="A265" s="39"/>
      <c r="B265" s="39"/>
      <c r="C265" s="39"/>
      <c r="D265" s="39"/>
      <c r="E265" s="39"/>
      <c r="F265" s="10"/>
      <c r="G265" s="10"/>
      <c r="H265" s="10"/>
      <c r="I265" s="10"/>
      <c r="J265" s="10"/>
    </row>
    <row r="266" spans="1:10" ht="23.25">
      <c r="A266" s="39"/>
      <c r="B266" s="39"/>
      <c r="C266" s="39"/>
      <c r="D266" s="39"/>
      <c r="E266" s="39"/>
      <c r="F266" s="10"/>
      <c r="G266" s="10"/>
      <c r="H266" s="10"/>
      <c r="I266" s="10"/>
      <c r="J266" s="10"/>
    </row>
    <row r="267" spans="1:10" ht="23.25">
      <c r="A267" s="39"/>
      <c r="B267" s="39"/>
      <c r="C267" s="39"/>
      <c r="D267" s="39"/>
      <c r="E267" s="39"/>
      <c r="F267" s="10"/>
      <c r="G267" s="10"/>
      <c r="H267" s="10"/>
      <c r="I267" s="10"/>
      <c r="J267" s="10"/>
    </row>
    <row r="268" spans="1:10" ht="23.25">
      <c r="A268" s="39"/>
      <c r="B268" s="39"/>
      <c r="C268" s="39"/>
      <c r="D268" s="39"/>
      <c r="E268" s="39"/>
      <c r="F268" s="10"/>
      <c r="G268" s="10"/>
      <c r="H268" s="10"/>
      <c r="I268" s="10"/>
      <c r="J268" s="10"/>
    </row>
    <row r="269" spans="1:10" ht="23.25">
      <c r="A269" s="39"/>
      <c r="B269" s="39"/>
      <c r="C269" s="39"/>
      <c r="D269" s="39"/>
      <c r="E269" s="39"/>
      <c r="F269" s="10"/>
      <c r="G269" s="10"/>
      <c r="H269" s="10"/>
      <c r="I269" s="10"/>
      <c r="J269" s="10"/>
    </row>
    <row r="270" spans="1:10" ht="23.25">
      <c r="A270" s="39"/>
      <c r="B270" s="39"/>
      <c r="C270" s="39"/>
      <c r="D270" s="39"/>
      <c r="E270" s="39"/>
      <c r="F270" s="10"/>
      <c r="G270" s="10"/>
      <c r="H270" s="10"/>
      <c r="I270" s="10"/>
      <c r="J270" s="10"/>
    </row>
    <row r="271" spans="1:10" ht="23.25">
      <c r="A271" s="39"/>
      <c r="B271" s="39"/>
      <c r="C271" s="39"/>
      <c r="D271" s="39"/>
      <c r="E271" s="39"/>
      <c r="F271" s="10"/>
      <c r="G271" s="10"/>
      <c r="H271" s="10"/>
      <c r="I271" s="10"/>
      <c r="J271" s="10"/>
    </row>
    <row r="272" spans="1:10" ht="23.25">
      <c r="A272" s="39"/>
      <c r="B272" s="39"/>
      <c r="C272" s="39"/>
      <c r="D272" s="39"/>
      <c r="E272" s="39"/>
      <c r="F272" s="10"/>
      <c r="G272" s="10"/>
      <c r="H272" s="10"/>
      <c r="I272" s="10"/>
      <c r="J272" s="10"/>
    </row>
    <row r="273" spans="1:10" ht="23.25">
      <c r="A273" s="39"/>
      <c r="B273" s="39"/>
      <c r="C273" s="39"/>
      <c r="D273" s="39"/>
      <c r="E273" s="39"/>
      <c r="F273" s="10"/>
      <c r="G273" s="10"/>
      <c r="H273" s="10"/>
      <c r="I273" s="10"/>
      <c r="J273" s="10"/>
    </row>
    <row r="274" spans="1:10" ht="23.25">
      <c r="A274" s="39"/>
      <c r="B274" s="39"/>
      <c r="C274" s="39"/>
      <c r="D274" s="39"/>
      <c r="E274" s="39"/>
      <c r="F274" s="10"/>
      <c r="G274" s="10"/>
      <c r="H274" s="10"/>
      <c r="I274" s="10"/>
      <c r="J274" s="10"/>
    </row>
    <row r="275" spans="1:10" ht="23.25">
      <c r="A275" s="39"/>
      <c r="B275" s="39"/>
      <c r="C275" s="39"/>
      <c r="D275" s="39"/>
      <c r="E275" s="39"/>
      <c r="F275" s="10"/>
      <c r="G275" s="10"/>
      <c r="H275" s="10"/>
      <c r="I275" s="10"/>
      <c r="J275" s="10"/>
    </row>
    <row r="276" spans="1:10" ht="23.25">
      <c r="A276" s="39"/>
      <c r="B276" s="39"/>
      <c r="C276" s="39"/>
      <c r="D276" s="39"/>
      <c r="E276" s="39"/>
      <c r="F276" s="10"/>
      <c r="G276" s="10"/>
      <c r="H276" s="10"/>
      <c r="I276" s="10"/>
      <c r="J276" s="10"/>
    </row>
    <row r="277" spans="1:10" ht="23.25">
      <c r="A277" s="39"/>
      <c r="B277" s="39"/>
      <c r="C277" s="39"/>
      <c r="D277" s="39"/>
      <c r="E277" s="39"/>
      <c r="F277" s="10"/>
      <c r="G277" s="10"/>
      <c r="H277" s="10"/>
      <c r="I277" s="10"/>
      <c r="J277" s="10"/>
    </row>
    <row r="278" spans="1:10" ht="23.25">
      <c r="A278" s="39"/>
      <c r="B278" s="39"/>
      <c r="C278" s="39"/>
      <c r="D278" s="39"/>
      <c r="E278" s="39"/>
      <c r="F278" s="10"/>
      <c r="G278" s="10"/>
      <c r="H278" s="10"/>
      <c r="I278" s="10"/>
      <c r="J278" s="10"/>
    </row>
    <row r="279" spans="1:10" ht="23.25">
      <c r="A279" s="39"/>
      <c r="B279" s="39"/>
      <c r="C279" s="39"/>
      <c r="D279" s="39"/>
      <c r="E279" s="39"/>
      <c r="F279" s="10"/>
      <c r="G279" s="10"/>
      <c r="H279" s="10"/>
      <c r="I279" s="10"/>
      <c r="J279" s="10"/>
    </row>
    <row r="280" spans="1:10" ht="23.25">
      <c r="A280" s="39"/>
      <c r="B280" s="39"/>
      <c r="C280" s="39"/>
      <c r="D280" s="39"/>
      <c r="E280" s="39"/>
      <c r="F280" s="10"/>
      <c r="G280" s="10"/>
      <c r="H280" s="10"/>
      <c r="I280" s="10"/>
      <c r="J280" s="10"/>
    </row>
    <row r="281" spans="1:10" ht="23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23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23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23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23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23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  <row r="637" spans="1:10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</row>
    <row r="639" spans="1:10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</row>
    <row r="640" spans="1:10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</row>
    <row r="641" spans="1:10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</row>
    <row r="642" spans="1:10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</row>
    <row r="643" spans="1:10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</row>
    <row r="644" spans="1:10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</row>
    <row r="645" spans="1:10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</row>
    <row r="646" spans="1:10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</row>
    <row r="647" spans="1:10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</row>
    <row r="648" spans="1:10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</row>
    <row r="649" spans="1:10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</row>
    <row r="650" spans="1:10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</row>
    <row r="651" spans="1:10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</row>
    <row r="652" spans="1:10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</row>
    <row r="653" spans="1:10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</row>
    <row r="654" spans="1:10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</row>
    <row r="655" spans="1:10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</row>
    <row r="656" spans="1:10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</row>
    <row r="657" spans="1:10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</row>
    <row r="658" spans="1:10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</row>
    <row r="659" spans="1:10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</row>
    <row r="660" spans="1:10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</row>
    <row r="661" spans="1:10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</row>
    <row r="662" spans="1:10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</row>
    <row r="663" spans="1:10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</row>
    <row r="664" spans="1:10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</row>
    <row r="665" spans="1:10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</row>
    <row r="666" spans="1:10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</sheetData>
  <mergeCells count="7">
    <mergeCell ref="B1:D1"/>
    <mergeCell ref="B2:D2"/>
    <mergeCell ref="B3:D3"/>
    <mergeCell ref="C123:D123"/>
    <mergeCell ref="C8:D8"/>
    <mergeCell ref="A6:D6"/>
    <mergeCell ref="B4:D4"/>
  </mergeCells>
  <printOptions/>
  <pageMargins left="0.984251968503937" right="0.5905511811023623" top="0.984251968503937" bottom="0.984251968503937" header="0.5118110236220472" footer="0.5118110236220472"/>
  <pageSetup fitToHeight="13" horizontalDpi="600" verticalDpi="600" orientation="portrait" paperSize="9" scale="80" r:id="rId1"/>
  <headerFooter alignWithMargins="0">
    <oddFooter>&amp;CСтраница &amp;P</oddFooter>
  </headerFooter>
  <rowBreaks count="2" manualBreakCount="2">
    <brk id="17" max="3" man="1"/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2009-11-11T15:21:41Z</cp:lastPrinted>
  <dcterms:created xsi:type="dcterms:W3CDTF">1996-10-08T23:32:33Z</dcterms:created>
  <dcterms:modified xsi:type="dcterms:W3CDTF">2009-11-16T07:07:04Z</dcterms:modified>
  <cp:category/>
  <cp:version/>
  <cp:contentType/>
  <cp:contentStatus/>
</cp:coreProperties>
</file>