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'list1'!$11:$12</definedName>
    <definedName name="_xlnm.Print_Area" localSheetId="0">'list1'!$A$1:$H$323</definedName>
  </definedNames>
  <calcPr fullCalcOnLoad="1"/>
</workbook>
</file>

<file path=xl/comments1.xml><?xml version="1.0" encoding="utf-8"?>
<comments xmlns="http://schemas.openxmlformats.org/spreadsheetml/2006/main">
  <authors>
    <author>LudkevichTA</author>
  </authors>
  <commentList>
    <comment ref="G22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  <comment ref="G20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</commentList>
</comments>
</file>

<file path=xl/sharedStrings.xml><?xml version="1.0" encoding="utf-8"?>
<sst xmlns="http://schemas.openxmlformats.org/spreadsheetml/2006/main" count="1224" uniqueCount="342">
  <si>
    <t>Наименование</t>
  </si>
  <si>
    <t>Раздел</t>
  </si>
  <si>
    <t>Целевая статья</t>
  </si>
  <si>
    <t>Вид расхода</t>
  </si>
  <si>
    <t xml:space="preserve">        </t>
  </si>
  <si>
    <t xml:space="preserve">   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</si>
  <si>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</si>
  <si>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</si>
  <si>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</si>
  <si>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</si>
  <si>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</si>
  <si>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</si>
  <si>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005</t>
  </si>
  <si>
    <t>04</t>
  </si>
  <si>
    <t>05</t>
  </si>
  <si>
    <t>06</t>
  </si>
  <si>
    <t>07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</si>
  <si>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</si>
  <si>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</si>
  <si>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</si>
  <si>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</si>
  <si>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</si>
  <si>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</si>
  <si>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Реализация государственных функций, связанных с общегосударственным управлением</t>
  </si>
  <si>
    <t>09</t>
  </si>
  <si>
    <t>Мероприятия по гражданской обороне</t>
  </si>
  <si>
    <t>08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</si>
  <si>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</si>
  <si>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</si>
  <si>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</si>
  <si>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</si>
  <si>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</si>
  <si>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</si>
  <si>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</si>
  <si>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</si>
  <si>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Мероприятия в сфере культуры, кинематографии и средств массовой информации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</si>
  <si>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</si>
  <si>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</si>
  <si>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</si>
  <si>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</si>
  <si>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</si>
  <si>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</si>
  <si>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</si>
  <si>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</si>
  <si>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</si>
  <si>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</si>
  <si>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</si>
  <si>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Социальная политика</t>
  </si>
  <si>
    <t>Пенсионное обеспечение</t>
  </si>
  <si>
    <t>Пенсии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</si>
  <si>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</si>
  <si>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</si>
  <si>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Социальное обеспечение населения</t>
  </si>
  <si>
    <t>(тыс.рублей)</t>
  </si>
  <si>
    <t>Код функциональной классификации</t>
  </si>
  <si>
    <t>Подраз-дел</t>
  </si>
  <si>
    <t>006</t>
  </si>
  <si>
    <t>Территориальные органы</t>
  </si>
  <si>
    <t>Станции скорой и неотложной помощи</t>
  </si>
  <si>
    <t>Жилищное хозяйство</t>
  </si>
  <si>
    <t>Коммунальное хозяйство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</si>
  <si>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</si>
  <si>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</si>
  <si>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Подготовка населения и организаций к действиям в чрезвычайной ситуации в мирное и военное время</t>
  </si>
  <si>
    <t>Целевые программы муниципальных образований</t>
  </si>
  <si>
    <t>Реализация государственных функций  в области здравоохранения, спорта и туризма</t>
  </si>
  <si>
    <t>Иные безвозмездные и безвозвратные перечисления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</si>
  <si>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</si>
  <si>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</si>
  <si>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Учреждения по обеспечению хозяйственного обслуживания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</si>
  <si>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</si>
  <si>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</si>
  <si>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</si>
  <si>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</si>
  <si>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</si>
  <si>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00</t>
  </si>
  <si>
    <t>Благоустройство</t>
  </si>
  <si>
    <t>Другие вопросы в области жилищно-коммунального хозяйства</t>
  </si>
  <si>
    <t>Стационарная медицинская помощь</t>
  </si>
  <si>
    <t>Амбулаторная помощь</t>
  </si>
  <si>
    <t>Другие вопросы в области здравоохранения, физической культуры и спорта</t>
  </si>
  <si>
    <t>Охрана семьи и детства</t>
  </si>
  <si>
    <t>013</t>
  </si>
  <si>
    <t>Прочие  расходы</t>
  </si>
  <si>
    <t>Процентные платежи по муниципальному долгу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</si>
  <si>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</si>
  <si>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</si>
  <si>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 местного самоуправления</t>
  </si>
  <si>
    <t>500</t>
  </si>
  <si>
    <t>002 00 00</t>
  </si>
  <si>
    <t>002 03 00</t>
  </si>
  <si>
    <t>002 04 00</t>
  </si>
  <si>
    <t>Выполнение функций  органами  местного самоуправления</t>
  </si>
  <si>
    <t>Депутаты представительного органа  муниципального образования</t>
  </si>
  <si>
    <t>002 12 00</t>
  </si>
  <si>
    <t>Глава местной администрации (исполнительно-распорядительного органа муниципального образования)</t>
  </si>
  <si>
    <t>002 08 00</t>
  </si>
  <si>
    <t>002 15 00</t>
  </si>
  <si>
    <t>Руководитель контрольно-счетной палаты муниципального образования и его заместители</t>
  </si>
  <si>
    <t>Выполнение функций органами местного самоуправления</t>
  </si>
  <si>
    <t>002 25 00</t>
  </si>
  <si>
    <t>065 00 00</t>
  </si>
  <si>
    <t>065 03 00</t>
  </si>
  <si>
    <t>070 00 00</t>
  </si>
  <si>
    <t>070 05 00</t>
  </si>
  <si>
    <t>Резервные фонды местных администраций</t>
  </si>
  <si>
    <t>001 00 00</t>
  </si>
  <si>
    <t>001 40 00</t>
  </si>
  <si>
    <t>001 38 00</t>
  </si>
  <si>
    <t xml:space="preserve">Государственная регистрация актов гражданского состояния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</si>
  <si>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</si>
  <si>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092 00 00</t>
  </si>
  <si>
    <t>092 03 00</t>
  </si>
  <si>
    <t>093 00 00</t>
  </si>
  <si>
    <t>Выполнение функций бюджетными учреждениями</t>
  </si>
  <si>
    <t>001</t>
  </si>
  <si>
    <t>Мобилизационная  подготовка 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</si>
  <si>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</si>
  <si>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</si>
  <si>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</si>
  <si>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</si>
  <si>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219 00 00</t>
  </si>
  <si>
    <t>219 01 00</t>
  </si>
  <si>
    <t>Национальная  экономика</t>
  </si>
  <si>
    <t xml:space="preserve">Транспорт                                                            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</si>
  <si>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</si>
  <si>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</si>
  <si>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</si>
  <si>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</si>
  <si>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</si>
  <si>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795 00 00</t>
  </si>
  <si>
    <t xml:space="preserve">Поддержка жилищного хозяйства </t>
  </si>
  <si>
    <t>350 00 00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</si>
  <si>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</si>
  <si>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</si>
  <si>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600 00 00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</si>
  <si>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</si>
  <si>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</si>
  <si>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</si>
  <si>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</si>
  <si>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002 99 00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</si>
  <si>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</si>
  <si>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</si>
  <si>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</si>
  <si>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</si>
  <si>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</si>
  <si>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</si>
  <si>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</si>
  <si>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</si>
  <si>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</si>
  <si>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</si>
  <si>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Бюджетные инвестиции</t>
  </si>
  <si>
    <t>003</t>
  </si>
  <si>
    <t>423 00 00</t>
  </si>
  <si>
    <t>423 99 00</t>
  </si>
  <si>
    <t>420 00 00</t>
  </si>
  <si>
    <t>420 99 00</t>
  </si>
  <si>
    <t>421 00 00</t>
  </si>
  <si>
    <t>421 99 00</t>
  </si>
  <si>
    <t>422 00 00</t>
  </si>
  <si>
    <t>422 99 00</t>
  </si>
  <si>
    <t>520 00 00</t>
  </si>
  <si>
    <t xml:space="preserve">Ежемесячное денежное вознаграждение за классное руководство </t>
  </si>
  <si>
    <t>520 09 00</t>
  </si>
  <si>
    <t xml:space="preserve">Мероприятия в области жилищного хозяйства </t>
  </si>
  <si>
    <t>350 03 00</t>
  </si>
  <si>
    <t>431 00 00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</si>
  <si>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</si>
  <si>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</si>
  <si>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</si>
  <si>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</si>
  <si>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</si>
  <si>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</si>
  <si>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</si>
  <si>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</si>
  <si>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</si>
  <si>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</si>
  <si>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</si>
  <si>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</si>
  <si>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</si>
  <si>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 и средства массовой информации</t>
  </si>
  <si>
    <t xml:space="preserve">Культура </t>
  </si>
  <si>
    <t>440 00 00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</si>
  <si>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</si>
  <si>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</si>
  <si>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</si>
  <si>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</si>
  <si>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</si>
  <si>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</si>
  <si>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</si>
  <si>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Здравоохранение, физическая культура и спорт</t>
  </si>
  <si>
    <t>470 00 00</t>
  </si>
  <si>
    <t>470 99 00</t>
  </si>
  <si>
    <t>471 00 00</t>
  </si>
  <si>
    <t>471 99 00</t>
  </si>
  <si>
    <t>476 00 00</t>
  </si>
  <si>
    <t>476 99 00</t>
  </si>
  <si>
    <t>485 00 00</t>
  </si>
  <si>
    <t>Скорая медицинская помощь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</si>
  <si>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</si>
  <si>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</si>
  <si>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</si>
  <si>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</si>
  <si>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469 00 00</t>
  </si>
  <si>
    <t>469 99 00</t>
  </si>
  <si>
    <t>Мероприятия в области здравохранения, спорта и физической культуры, туризма</t>
  </si>
  <si>
    <t>485 97 00</t>
  </si>
  <si>
    <t>Прочие расходы</t>
  </si>
  <si>
    <t>490 00 00</t>
  </si>
  <si>
    <t>Доплаты к пенсиям, дополнительное пенсионное обеспечение</t>
  </si>
  <si>
    <t>491 00 00</t>
  </si>
  <si>
    <t>491 01 00</t>
  </si>
  <si>
    <t>Социальные выплаты</t>
  </si>
  <si>
    <t>Социальная помощь</t>
  </si>
  <si>
    <t>505 00 00</t>
  </si>
  <si>
    <t>505 33 00</t>
  </si>
  <si>
    <t>514 00 00</t>
  </si>
  <si>
    <t>514 01 00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</si>
  <si>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</si>
  <si>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</si>
  <si>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Межбюджетные трансферты</t>
  </si>
  <si>
    <t>Иные межбюджетные трансферты</t>
  </si>
  <si>
    <t>017</t>
  </si>
  <si>
    <t>ВСЕГО  РАСХОДОВ</t>
  </si>
  <si>
    <t>Начальник финансового управления
администрации города Тулы</t>
  </si>
  <si>
    <t>Физическая культура и спорт</t>
  </si>
  <si>
    <t>482 00 00</t>
  </si>
  <si>
    <t>482 99 00</t>
  </si>
  <si>
    <t>Центры спортивной подготовки (сборные команды)</t>
  </si>
  <si>
    <t>512 00 00</t>
  </si>
  <si>
    <t>512 97 00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</si>
  <si>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</si>
  <si>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</si>
  <si>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521 00 00</t>
  </si>
  <si>
    <t>068</t>
  </si>
  <si>
    <t xml:space="preserve">104 00 00 </t>
  </si>
  <si>
    <t xml:space="preserve">104 02 00 </t>
  </si>
  <si>
    <t>Федеральная целевая программа «Жилище» на 2002 - 2010 годы (второй этап)</t>
  </si>
  <si>
    <t>Субсидии на обеспечение жильем</t>
  </si>
  <si>
    <t xml:space="preserve">Высшее и  послевузовское  профессиональное образование </t>
  </si>
  <si>
    <t>Высшие учебные заведения</t>
  </si>
  <si>
    <t>430 00 00</t>
  </si>
  <si>
    <t>430 01 00</t>
  </si>
  <si>
    <t>Развитие сети национальных университетов и других общеобразовательных  учреждений</t>
  </si>
  <si>
    <t>302 00 00</t>
  </si>
  <si>
    <t>302 99 00</t>
  </si>
  <si>
    <t xml:space="preserve">302 99 00 </t>
  </si>
  <si>
    <t>Поисковые и аварийно-спасательные учреждения</t>
  </si>
  <si>
    <t>Защита населения и территории  от  последствий чрезвычайных ситуаций природного и техногенного характера, гражданская оборона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</si>
  <si>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</si>
  <si>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</si>
  <si>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Другие вопросы в области культуры, кинематографии,  средств массовой информации</t>
  </si>
  <si>
    <t xml:space="preserve">                                                                         к решению Тульской городской  </t>
  </si>
  <si>
    <t>Субсидии бюджетам субъектов Российской Федерации и муниципальных образований (межбюджетные субсидии)</t>
  </si>
  <si>
    <t>521 04 00</t>
  </si>
  <si>
    <t>Субсидии бюджету субъекта Российской Федерации из  местных  бюджетов для формирования регионального фонда финансовой поддержки поселений и регионального фонда финансовой подержки муниципальных  районов (городских округов)</t>
  </si>
  <si>
    <t>502</t>
  </si>
  <si>
    <t>Межбюджетные субсидии</t>
  </si>
  <si>
    <t>520 13 00</t>
  </si>
  <si>
    <t>Содержание ребенка в семье опекуна и приемной семье, а также оплата труда приемного родителя</t>
  </si>
  <si>
    <t>505 34 00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</si>
  <si>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</si>
  <si>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501</t>
  </si>
  <si>
    <t>522 16 00</t>
  </si>
  <si>
    <t xml:space="preserve">Мероприятия в области здравоохранения, спорта и физической культуры </t>
  </si>
  <si>
    <t>079</t>
  </si>
  <si>
    <t xml:space="preserve">Бюджетные инвестиции в объекты капитального строительства, не включенные в целевые программы </t>
  </si>
  <si>
    <t>Бюджетные инвестиции в объекты капитального строительства собственности муниципальных образований</t>
  </si>
  <si>
    <t>102 00 00</t>
  </si>
  <si>
    <t>102 01 02</t>
  </si>
  <si>
    <t>Подпрограмма «Обеспечение жильем молодых семей»</t>
  </si>
  <si>
    <t>Выплаты приемной семье на содержание подопечных детей</t>
  </si>
  <si>
    <t>Оплата труда приемного родителя</t>
  </si>
  <si>
    <t>520 13 11</t>
  </si>
  <si>
    <t>520 13 12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</si>
  <si>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</si>
  <si>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</si>
  <si>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Мероприятия по поддержке и развитию культуры, искусства, кинематографии, средств массовой информации и архивного дела</t>
  </si>
  <si>
    <t>522 25 00</t>
  </si>
  <si>
    <t>023</t>
  </si>
  <si>
    <t>213222,4</t>
  </si>
  <si>
    <t>3000,0</t>
  </si>
  <si>
    <t>Реформирование муниципальных финансов</t>
  </si>
  <si>
    <t>518 00 00</t>
  </si>
  <si>
    <t>Реформирование региональных и муниципальных финансов</t>
  </si>
  <si>
    <t>518 02 00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</si>
  <si>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</si>
  <si>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</si>
  <si>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090 00 00</t>
  </si>
  <si>
    <t>090 02 00</t>
  </si>
  <si>
    <t>600,0</t>
  </si>
  <si>
    <t>12</t>
  </si>
  <si>
    <t>Поощрение лучших учителей</t>
  </si>
  <si>
    <t>520 11 00</t>
  </si>
  <si>
    <t>Мероприятия в области образования</t>
  </si>
  <si>
    <t>Внедрение инновационных образовательных программ</t>
  </si>
  <si>
    <t>436 00 00</t>
  </si>
  <si>
    <t>436 02 00</t>
  </si>
  <si>
    <t>522 18 00</t>
  </si>
  <si>
    <t>022</t>
  </si>
  <si>
    <t xml:space="preserve">Закон Тульской области "Об Областной целевой программе по  улучшению  демографической ситуации в Тульской области на  2008-2010 годы" </t>
  </si>
  <si>
    <t xml:space="preserve">Закон Тульской области "Об Областной целевой программе "Развитие дошкольного образования в Тульской области на 2008-2010 годы"  </t>
  </si>
  <si>
    <t>Фонд софинансирования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</si>
  <si>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</si>
  <si>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Закон Тульской области "Об Областной целевой программе "Развитие образования в Тульской области на 2007-2009 годы"</t>
  </si>
  <si>
    <t>522 19 00</t>
  </si>
  <si>
    <t>010</t>
  </si>
  <si>
    <t>020</t>
  </si>
  <si>
    <t>522 28 00</t>
  </si>
  <si>
    <t>Методическое обеспечение и информационная поддержка</t>
  </si>
  <si>
    <t>436 09 00</t>
  </si>
  <si>
    <t>436 10 00</t>
  </si>
  <si>
    <t>522 04 00</t>
  </si>
  <si>
    <t>Областная целевая программа "Развитие физической культуры и спорта в Тульской области на 2008-2010 годы"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</si>
  <si>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</si>
  <si>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</si>
  <si>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Выплата единовременного пособия при всех формах устройства детей, лишенных родительского попечения в семью</t>
  </si>
  <si>
    <t>505 05 02</t>
  </si>
  <si>
    <t xml:space="preserve">Выплаты на содержание детей  в  семье опекуна и приемной семье </t>
  </si>
  <si>
    <t>520 13 20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</si>
  <si>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</si>
  <si>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</si>
  <si>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522 30 00</t>
  </si>
  <si>
    <t>Закон Тульской области "Об Областной целевой программе развития здравоохранения Тульской  области  на 2006-2010 годы" (субсидии)</t>
  </si>
  <si>
    <t>Утверждено</t>
  </si>
  <si>
    <t>Исполнено на 01.01.2009г.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</si>
  <si>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</si>
  <si>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</si>
  <si>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</si>
  <si>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</si>
  <si>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522 21 00</t>
  </si>
  <si>
    <t>104 50 00</t>
  </si>
  <si>
    <t xml:space="preserve">                   Е. А. Митина</t>
  </si>
  <si>
    <t>Закон Тульской области "Об Областной целевой программе "Обеспечение жильем молодых семей в Тульской области  на 2006-2010 годы"</t>
  </si>
  <si>
    <t>Федеральная целевая программа "Жилище" на 2002-2010 годы (второй этап)</t>
  </si>
  <si>
    <t>Подпрограмма "Модернизация объектов коммунальной инфраструктуры"</t>
  </si>
  <si>
    <t>Субсидирование процентных ставок по кредитам в российских кредитных организациях на обеспечение земельных участков коммунальной инфраструктурой</t>
  </si>
  <si>
    <t>Закон Тульской области "Об областной целевой программе "Обеспечение земельных участков коммунальной инфраструктурой в целях жилищного строительства на территории Тульской области на 2006-2010 годы"</t>
  </si>
  <si>
    <t>104 00 00</t>
  </si>
  <si>
    <t xml:space="preserve">  Приложение  6</t>
  </si>
  <si>
    <t>Распределение бюджетных  ассигнований из бюджета муниципального образования город Тула за 2008 год по разделам, подразделам, целевым статьям и видам расходов  классификации расходов бюджетов Российской Федерации</t>
  </si>
  <si>
    <t xml:space="preserve">                                                                           Думы   от 27.05.2008 №68/1483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</si>
</sst>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</numFmts>
  <fonts count="1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4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right" vertical="center" wrapText="1"/>
    </xf>
    <xf numFmtId="1" fontId="8" fillId="2" borderId="1" xfId="0" applyNumberFormat="1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169" fontId="8" fillId="0" borderId="4" xfId="0" applyNumberFormat="1" applyFont="1" applyFill="1" applyBorder="1" applyAlignment="1">
      <alignment horizontal="right" vertical="center" wrapText="1"/>
    </xf>
    <xf numFmtId="169" fontId="8" fillId="0" borderId="5" xfId="0" applyNumberFormat="1" applyFont="1" applyFill="1" applyBorder="1" applyAlignment="1">
      <alignment horizontal="right" vertical="center" wrapText="1"/>
    </xf>
    <xf numFmtId="169" fontId="7" fillId="0" borderId="5" xfId="0" applyNumberFormat="1" applyFont="1" applyFill="1" applyBorder="1" applyAlignment="1">
      <alignment horizontal="right" vertical="center" wrapText="1"/>
    </xf>
    <xf numFmtId="169" fontId="7" fillId="2" borderId="5" xfId="0" applyNumberFormat="1" applyFont="1" applyFill="1" applyBorder="1" applyAlignment="1">
      <alignment horizontal="right" vertical="center" wrapText="1"/>
    </xf>
    <xf numFmtId="1" fontId="7" fillId="2" borderId="1" xfId="0" applyNumberFormat="1" applyFont="1" applyFill="1" applyBorder="1" applyAlignment="1">
      <alignment horizontal="left" vertical="top" wrapText="1"/>
    </xf>
    <xf numFmtId="169" fontId="8" fillId="2" borderId="5" xfId="0" applyNumberFormat="1" applyFont="1" applyFill="1" applyBorder="1" applyAlignment="1">
      <alignment horizontal="right" vertical="center" wrapText="1"/>
    </xf>
    <xf numFmtId="169" fontId="8" fillId="2" borderId="1" xfId="0" applyNumberFormat="1" applyFont="1" applyFill="1" applyBorder="1" applyAlignment="1">
      <alignment horizontal="right" vertical="center" wrapText="1"/>
    </xf>
    <xf numFmtId="169" fontId="7" fillId="2" borderId="1" xfId="0" applyNumberFormat="1" applyFont="1" applyFill="1" applyBorder="1" applyAlignment="1">
      <alignment horizontal="right" vertical="center" wrapText="1"/>
    </xf>
    <xf numFmtId="169" fontId="6" fillId="0" borderId="5" xfId="0" applyNumberFormat="1" applyFont="1" applyBorder="1" applyAlignment="1">
      <alignment horizontal="right" vertical="center" wrapText="1"/>
    </xf>
    <xf numFmtId="169" fontId="6" fillId="0" borderId="1" xfId="0" applyNumberFormat="1" applyFont="1" applyBorder="1" applyAlignment="1">
      <alignment horizontal="right" vertical="center" wrapText="1"/>
    </xf>
    <xf numFmtId="169" fontId="8" fillId="0" borderId="2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left" vertical="top" wrapText="1"/>
    </xf>
    <xf numFmtId="169" fontId="7" fillId="0" borderId="1" xfId="0" applyNumberFormat="1" applyFont="1" applyFill="1" applyBorder="1" applyAlignment="1">
      <alignment horizontal="right" vertical="center"/>
    </xf>
    <xf numFmtId="169" fontId="7" fillId="0" borderId="5" xfId="0" applyNumberFormat="1" applyFont="1" applyBorder="1" applyAlignment="1">
      <alignment horizontal="right" vertical="center"/>
    </xf>
    <xf numFmtId="169" fontId="7" fillId="0" borderId="1" xfId="0" applyNumberFormat="1" applyFont="1" applyBorder="1" applyAlignment="1">
      <alignment horizontal="right" vertical="center"/>
    </xf>
    <xf numFmtId="0" fontId="13" fillId="2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2" fontId="7" fillId="0" borderId="2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9" fontId="6" fillId="0" borderId="5" xfId="0" applyNumberFormat="1" applyFont="1" applyBorder="1" applyAlignment="1">
      <alignment horizontal="right" vertical="center"/>
    </xf>
    <xf numFmtId="169" fontId="7" fillId="2" borderId="5" xfId="0" applyNumberFormat="1" applyFont="1" applyFill="1" applyBorder="1" applyAlignment="1">
      <alignment horizontal="right" vertical="center"/>
    </xf>
    <xf numFmtId="169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/>
    </xf>
    <xf numFmtId="2" fontId="7" fillId="0" borderId="3" xfId="0" applyNumberFormat="1" applyFont="1" applyFill="1" applyBorder="1" applyAlignment="1">
      <alignment horizontal="right" vertical="center" wrapText="1"/>
    </xf>
    <xf numFmtId="168" fontId="7" fillId="0" borderId="3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 wrapText="1"/>
    </xf>
    <xf numFmtId="169" fontId="6" fillId="0" borderId="1" xfId="0" applyNumberFormat="1" applyFont="1" applyBorder="1" applyAlignment="1">
      <alignment horizontal="right" vertical="center"/>
    </xf>
    <xf numFmtId="169" fontId="9" fillId="2" borderId="5" xfId="0" applyNumberFormat="1" applyFont="1" applyFill="1" applyBorder="1" applyAlignment="1">
      <alignment horizontal="right" vertical="center"/>
    </xf>
    <xf numFmtId="169" fontId="9" fillId="2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11" fillId="2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1" fontId="8" fillId="0" borderId="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center" vertical="center" wrapText="1"/>
    </xf>
    <xf numFmtId="168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6</xdr:row>
      <xdr:rowOff>0</xdr:rowOff>
    </xdr:from>
    <xdr:to>
      <xdr:col>6</xdr:col>
      <xdr:colOff>609600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43150" y="790575"/>
          <a:ext cx="253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6 
к решению Тульской городской Думы 
от 16.02.2005г. № 58/1128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3"/>
  <sheetViews>
    <sheetView tabSelected="1" zoomScale="75" zoomScaleNormal="75" workbookViewId="0" topLeftCell="A1">
      <selection activeCell="B3" sqref="B3:H3"/>
    </sheetView>
  </sheetViews>
  <sheetFormatPr defaultColWidth="10.28125" defaultRowHeight="12.75"/>
  <cols>
    <col min="1" max="1" width="1.28515625" style="41" customWidth="1"/>
    <col min="2" max="2" width="37.140625" style="41" customWidth="1"/>
    <col min="3" max="3" width="5.00390625" style="41" customWidth="1"/>
    <col min="4" max="4" width="5.140625" style="41" customWidth="1"/>
    <col min="5" max="5" width="10.140625" style="41" customWidth="1"/>
    <col min="6" max="6" width="5.28125" style="41" customWidth="1"/>
    <col min="7" max="7" width="12.421875" style="41" customWidth="1"/>
    <col min="8" max="8" width="12.140625" style="41" customWidth="1"/>
    <col min="9" max="16384" width="10.28125" style="41" customWidth="1"/>
  </cols>
  <sheetData>
    <row r="1" spans="2:8" ht="15">
      <c r="B1" s="42"/>
      <c r="C1" s="91" t="s">
        <v>339</v>
      </c>
      <c r="D1" s="91"/>
      <c r="E1" s="91"/>
      <c r="F1" s="91"/>
      <c r="G1" s="91"/>
      <c r="H1" s="91"/>
    </row>
    <row r="2" spans="2:8" ht="15">
      <c r="B2" s="91" t="s">
        <v>252</v>
      </c>
      <c r="C2" s="91"/>
      <c r="D2" s="91"/>
      <c r="E2" s="91"/>
      <c r="F2" s="91"/>
      <c r="G2" s="91"/>
      <c r="H2" s="91"/>
    </row>
    <row r="3" spans="2:8" ht="15">
      <c r="B3" s="91" t="s">
        <v>341</v>
      </c>
      <c r="C3" s="91"/>
      <c r="D3" s="91"/>
      <c r="E3" s="91"/>
      <c r="F3" s="91"/>
      <c r="G3" s="91"/>
      <c r="H3" s="91"/>
    </row>
    <row r="4" spans="2:7" ht="15">
      <c r="B4" s="43"/>
      <c r="C4" s="43"/>
      <c r="D4" s="43"/>
      <c r="E4" s="43"/>
      <c r="F4" s="43"/>
      <c r="G4" s="43"/>
    </row>
    <row r="5" spans="2:7" ht="2.25" customHeight="1">
      <c r="B5" s="42"/>
      <c r="C5" s="90"/>
      <c r="D5" s="90"/>
      <c r="E5" s="90"/>
      <c r="F5" s="90"/>
      <c r="G5" s="90"/>
    </row>
    <row r="6" spans="2:7" ht="15" hidden="1">
      <c r="B6" s="90"/>
      <c r="C6" s="90"/>
      <c r="D6" s="90"/>
      <c r="E6" s="90"/>
      <c r="F6" s="90"/>
      <c r="G6" s="90"/>
    </row>
    <row r="7" spans="2:7" ht="15" hidden="1">
      <c r="B7" s="90"/>
      <c r="C7" s="90"/>
      <c r="D7" s="90"/>
      <c r="E7" s="90"/>
      <c r="F7" s="90"/>
      <c r="G7" s="90"/>
    </row>
    <row r="8" spans="2:7" ht="15">
      <c r="B8" s="43"/>
      <c r="C8" s="43"/>
      <c r="D8" s="43"/>
      <c r="E8" s="43"/>
      <c r="F8" s="43"/>
      <c r="G8" s="43"/>
    </row>
    <row r="9" spans="1:8" ht="69" customHeight="1">
      <c r="A9" s="92" t="s">
        <v>340</v>
      </c>
      <c r="B9" s="92"/>
      <c r="C9" s="92"/>
      <c r="D9" s="92"/>
      <c r="E9" s="92"/>
      <c r="F9" s="92"/>
      <c r="G9" s="92"/>
      <c r="H9" s="92"/>
    </row>
    <row r="10" ht="16.5" customHeight="1" thickBot="1">
      <c r="H10" s="44" t="s">
        <v>53</v>
      </c>
    </row>
    <row r="11" spans="1:8" ht="36.75" customHeight="1" thickBot="1">
      <c r="A11" s="88"/>
      <c r="B11" s="98" t="s">
        <v>0</v>
      </c>
      <c r="C11" s="95" t="s">
        <v>54</v>
      </c>
      <c r="D11" s="96"/>
      <c r="E11" s="96"/>
      <c r="F11" s="97"/>
      <c r="G11" s="93" t="s">
        <v>324</v>
      </c>
      <c r="H11" s="101" t="s">
        <v>325</v>
      </c>
    </row>
    <row r="12" spans="1:8" ht="51.75" customHeight="1" thickBot="1">
      <c r="A12" s="89"/>
      <c r="B12" s="99"/>
      <c r="C12" s="59" t="s">
        <v>1</v>
      </c>
      <c r="D12" s="60" t="s">
        <v>55</v>
      </c>
      <c r="E12" s="60" t="s">
        <v>2</v>
      </c>
      <c r="F12" s="60" t="s">
        <v>3</v>
      </c>
      <c r="G12" s="94"/>
      <c r="H12" s="102"/>
    </row>
    <row r="13" spans="1:8" ht="19.5" customHeight="1">
      <c r="A13" s="45"/>
      <c r="B13" s="3" t="s">
        <v>6</v>
      </c>
      <c r="C13" s="3" t="s">
        <v>7</v>
      </c>
      <c r="D13" s="4" t="s">
        <v>75</v>
      </c>
      <c r="E13" s="3" t="s">
        <v>4</v>
      </c>
      <c r="F13" s="3" t="s">
        <v>5</v>
      </c>
      <c r="G13" s="24">
        <f>G14+G18+G24+G32+G35+G41+G45+G49</f>
        <v>1095854.6</v>
      </c>
      <c r="H13" s="34">
        <f>H14+H18+H24+H32+H35+H41+H45+H49</f>
        <v>821010.1000000001</v>
      </c>
    </row>
    <row r="14" spans="1:8" ht="60.75" customHeight="1">
      <c r="A14" s="46"/>
      <c r="B14" s="73" t="s">
        <v>70</v>
      </c>
      <c r="C14" s="5" t="s">
        <v>7</v>
      </c>
      <c r="D14" s="5" t="s">
        <v>8</v>
      </c>
      <c r="E14" s="5" t="s">
        <v>4</v>
      </c>
      <c r="F14" s="5" t="s">
        <v>5</v>
      </c>
      <c r="G14" s="25">
        <f aca="true" t="shared" si="0" ref="G14:H16">G15</f>
        <v>1640.6</v>
      </c>
      <c r="H14" s="6">
        <f t="shared" si="0"/>
        <v>1541.6</v>
      </c>
    </row>
    <row r="15" spans="1:8" ht="78" customHeight="1">
      <c r="A15" s="46"/>
      <c r="B15" s="35" t="s">
        <v>85</v>
      </c>
      <c r="C15" s="7" t="s">
        <v>7</v>
      </c>
      <c r="D15" s="7" t="s">
        <v>8</v>
      </c>
      <c r="E15" s="8" t="s">
        <v>89</v>
      </c>
      <c r="F15" s="7" t="s">
        <v>5</v>
      </c>
      <c r="G15" s="26">
        <f t="shared" si="0"/>
        <v>1640.6</v>
      </c>
      <c r="H15" s="9">
        <f t="shared" si="0"/>
        <v>1541.6</v>
      </c>
    </row>
    <row r="16" spans="1:8" ht="18.75" customHeight="1">
      <c r="A16" s="46"/>
      <c r="B16" s="28" t="s">
        <v>86</v>
      </c>
      <c r="C16" s="7" t="s">
        <v>7</v>
      </c>
      <c r="D16" s="7" t="s">
        <v>8</v>
      </c>
      <c r="E16" s="8" t="s">
        <v>90</v>
      </c>
      <c r="F16" s="8"/>
      <c r="G16" s="26">
        <f t="shared" si="0"/>
        <v>1640.6</v>
      </c>
      <c r="H16" s="9">
        <f t="shared" si="0"/>
        <v>1541.6</v>
      </c>
    </row>
    <row r="17" spans="1:8" ht="32.25" customHeight="1">
      <c r="A17" s="46"/>
      <c r="B17" s="35" t="s">
        <v>87</v>
      </c>
      <c r="C17" s="7" t="s">
        <v>7</v>
      </c>
      <c r="D17" s="7" t="s">
        <v>8</v>
      </c>
      <c r="E17" s="8" t="s">
        <v>90</v>
      </c>
      <c r="F17" s="8" t="s">
        <v>88</v>
      </c>
      <c r="G17" s="26">
        <v>1640.6</v>
      </c>
      <c r="H17" s="37">
        <v>1541.6</v>
      </c>
    </row>
    <row r="18" spans="1:8" ht="85.5">
      <c r="A18" s="46"/>
      <c r="B18" s="73" t="s">
        <v>71</v>
      </c>
      <c r="C18" s="5" t="s">
        <v>7</v>
      </c>
      <c r="D18" s="5" t="s">
        <v>10</v>
      </c>
      <c r="E18" s="5" t="s">
        <v>4</v>
      </c>
      <c r="F18" s="5" t="s">
        <v>5</v>
      </c>
      <c r="G18" s="25">
        <f>SUM(G19)</f>
        <v>113998.70000000001</v>
      </c>
      <c r="H18" s="6">
        <f>SUM(H19)</f>
        <v>106377.9</v>
      </c>
    </row>
    <row r="19" spans="1:8" ht="77.25" customHeight="1">
      <c r="A19" s="46"/>
      <c r="B19" s="35" t="s">
        <v>85</v>
      </c>
      <c r="C19" s="7" t="s">
        <v>7</v>
      </c>
      <c r="D19" s="7" t="s">
        <v>10</v>
      </c>
      <c r="E19" s="8" t="s">
        <v>89</v>
      </c>
      <c r="F19" s="7" t="s">
        <v>5</v>
      </c>
      <c r="G19" s="26">
        <f>G20+G22</f>
        <v>113998.70000000001</v>
      </c>
      <c r="H19" s="9">
        <f>H20+H22</f>
        <v>106377.9</v>
      </c>
    </row>
    <row r="20" spans="1:8" ht="18" customHeight="1">
      <c r="A20" s="46"/>
      <c r="B20" s="35" t="s">
        <v>11</v>
      </c>
      <c r="C20" s="7" t="s">
        <v>7</v>
      </c>
      <c r="D20" s="7" t="s">
        <v>10</v>
      </c>
      <c r="E20" s="8" t="s">
        <v>91</v>
      </c>
      <c r="F20" s="7"/>
      <c r="G20" s="26">
        <f>G21</f>
        <v>101569.6</v>
      </c>
      <c r="H20" s="9">
        <f>H21</f>
        <v>94097.9</v>
      </c>
    </row>
    <row r="21" spans="1:8" ht="30">
      <c r="A21" s="46"/>
      <c r="B21" s="35" t="s">
        <v>92</v>
      </c>
      <c r="C21" s="7" t="s">
        <v>7</v>
      </c>
      <c r="D21" s="7" t="s">
        <v>10</v>
      </c>
      <c r="E21" s="8" t="s">
        <v>91</v>
      </c>
      <c r="F21" s="8" t="s">
        <v>88</v>
      </c>
      <c r="G21" s="26">
        <v>101569.6</v>
      </c>
      <c r="H21" s="37">
        <v>94097.9</v>
      </c>
    </row>
    <row r="22" spans="1:8" ht="33" customHeight="1">
      <c r="A22" s="46"/>
      <c r="B22" s="28" t="s">
        <v>93</v>
      </c>
      <c r="C22" s="7" t="s">
        <v>7</v>
      </c>
      <c r="D22" s="7" t="s">
        <v>10</v>
      </c>
      <c r="E22" s="8" t="s">
        <v>94</v>
      </c>
      <c r="F22" s="8"/>
      <c r="G22" s="26">
        <f>G23</f>
        <v>12429.1</v>
      </c>
      <c r="H22" s="9">
        <f>H23</f>
        <v>12280</v>
      </c>
    </row>
    <row r="23" spans="1:8" ht="32.25" customHeight="1">
      <c r="A23" s="46"/>
      <c r="B23" s="35" t="s">
        <v>92</v>
      </c>
      <c r="C23" s="7" t="s">
        <v>7</v>
      </c>
      <c r="D23" s="7" t="s">
        <v>10</v>
      </c>
      <c r="E23" s="8" t="s">
        <v>94</v>
      </c>
      <c r="F23" s="8" t="s">
        <v>88</v>
      </c>
      <c r="G23" s="26">
        <v>12429.1</v>
      </c>
      <c r="H23" s="37">
        <v>12280</v>
      </c>
    </row>
    <row r="24" spans="1:8" ht="87" customHeight="1">
      <c r="A24" s="46"/>
      <c r="B24" s="73" t="s">
        <v>72</v>
      </c>
      <c r="C24" s="5" t="s">
        <v>7</v>
      </c>
      <c r="D24" s="5" t="s">
        <v>13</v>
      </c>
      <c r="E24" s="5" t="s">
        <v>4</v>
      </c>
      <c r="F24" s="5" t="s">
        <v>5</v>
      </c>
      <c r="G24" s="25">
        <f>G25</f>
        <v>280344.4</v>
      </c>
      <c r="H24" s="6">
        <f>H25</f>
        <v>252777.7</v>
      </c>
    </row>
    <row r="25" spans="1:8" ht="77.25" customHeight="1">
      <c r="A25" s="46"/>
      <c r="B25" s="35" t="s">
        <v>85</v>
      </c>
      <c r="C25" s="7" t="s">
        <v>7</v>
      </c>
      <c r="D25" s="7" t="s">
        <v>13</v>
      </c>
      <c r="E25" s="8" t="s">
        <v>89</v>
      </c>
      <c r="F25" s="7" t="s">
        <v>5</v>
      </c>
      <c r="G25" s="26">
        <f>G26+G28+G30</f>
        <v>280344.4</v>
      </c>
      <c r="H25" s="9">
        <f>H26+H28+H30</f>
        <v>252777.7</v>
      </c>
    </row>
    <row r="26" spans="1:8" ht="18.75" customHeight="1">
      <c r="A26" s="46"/>
      <c r="B26" s="35" t="s">
        <v>11</v>
      </c>
      <c r="C26" s="7" t="s">
        <v>7</v>
      </c>
      <c r="D26" s="7" t="s">
        <v>13</v>
      </c>
      <c r="E26" s="8" t="s">
        <v>91</v>
      </c>
      <c r="F26" s="7"/>
      <c r="G26" s="26">
        <f>G27</f>
        <v>135097.6</v>
      </c>
      <c r="H26" s="9">
        <f>H27</f>
        <v>123981</v>
      </c>
    </row>
    <row r="27" spans="1:8" ht="33" customHeight="1">
      <c r="A27" s="46"/>
      <c r="B27" s="35" t="s">
        <v>92</v>
      </c>
      <c r="C27" s="7" t="s">
        <v>7</v>
      </c>
      <c r="D27" s="7" t="s">
        <v>13</v>
      </c>
      <c r="E27" s="8" t="s">
        <v>91</v>
      </c>
      <c r="F27" s="8" t="s">
        <v>88</v>
      </c>
      <c r="G27" s="26">
        <v>135097.6</v>
      </c>
      <c r="H27" s="37">
        <v>123981</v>
      </c>
    </row>
    <row r="28" spans="1:8" ht="46.5" customHeight="1">
      <c r="A28" s="46"/>
      <c r="B28" s="74" t="s">
        <v>95</v>
      </c>
      <c r="C28" s="7" t="s">
        <v>7</v>
      </c>
      <c r="D28" s="7" t="s">
        <v>13</v>
      </c>
      <c r="E28" s="8" t="s">
        <v>96</v>
      </c>
      <c r="F28" s="8"/>
      <c r="G28" s="26">
        <f>G29</f>
        <v>1640.6</v>
      </c>
      <c r="H28" s="9">
        <f>H29</f>
        <v>1475.1</v>
      </c>
    </row>
    <row r="29" spans="1:8" ht="32.25" customHeight="1">
      <c r="A29" s="46"/>
      <c r="B29" s="35" t="s">
        <v>92</v>
      </c>
      <c r="C29" s="7" t="s">
        <v>7</v>
      </c>
      <c r="D29" s="7" t="s">
        <v>13</v>
      </c>
      <c r="E29" s="8" t="s">
        <v>96</v>
      </c>
      <c r="F29" s="8" t="s">
        <v>88</v>
      </c>
      <c r="G29" s="26">
        <v>1640.6</v>
      </c>
      <c r="H29" s="37">
        <v>1475.1</v>
      </c>
    </row>
    <row r="30" spans="1:8" ht="18" customHeight="1">
      <c r="A30" s="46"/>
      <c r="B30" s="74" t="s">
        <v>57</v>
      </c>
      <c r="C30" s="7" t="s">
        <v>7</v>
      </c>
      <c r="D30" s="7" t="s">
        <v>13</v>
      </c>
      <c r="E30" s="8" t="s">
        <v>97</v>
      </c>
      <c r="F30" s="8"/>
      <c r="G30" s="26">
        <f>G31</f>
        <v>143606.2</v>
      </c>
      <c r="H30" s="9">
        <f>H31</f>
        <v>127321.6</v>
      </c>
    </row>
    <row r="31" spans="1:8" ht="30" customHeight="1">
      <c r="A31" s="46"/>
      <c r="B31" s="35" t="s">
        <v>92</v>
      </c>
      <c r="C31" s="7" t="s">
        <v>7</v>
      </c>
      <c r="D31" s="7" t="s">
        <v>13</v>
      </c>
      <c r="E31" s="8" t="s">
        <v>97</v>
      </c>
      <c r="F31" s="8" t="s">
        <v>88</v>
      </c>
      <c r="G31" s="26">
        <v>143606.2</v>
      </c>
      <c r="H31" s="37">
        <v>127321.6</v>
      </c>
    </row>
    <row r="32" spans="1:8" ht="17.25" customHeight="1">
      <c r="A32" s="46"/>
      <c r="B32" s="75" t="s">
        <v>67</v>
      </c>
      <c r="C32" s="11" t="s">
        <v>7</v>
      </c>
      <c r="D32" s="12" t="s">
        <v>14</v>
      </c>
      <c r="E32" s="12"/>
      <c r="F32" s="12"/>
      <c r="G32" s="29">
        <f>G33</f>
        <v>645.4</v>
      </c>
      <c r="H32" s="30">
        <f>H33</f>
        <v>205.7</v>
      </c>
    </row>
    <row r="33" spans="1:8" ht="62.25" customHeight="1">
      <c r="A33" s="46"/>
      <c r="B33" s="28" t="s">
        <v>68</v>
      </c>
      <c r="C33" s="13" t="s">
        <v>7</v>
      </c>
      <c r="D33" s="14" t="s">
        <v>14</v>
      </c>
      <c r="E33" s="14" t="s">
        <v>107</v>
      </c>
      <c r="F33" s="14"/>
      <c r="G33" s="27">
        <f>G34</f>
        <v>645.4</v>
      </c>
      <c r="H33" s="31">
        <f>H34</f>
        <v>205.7</v>
      </c>
    </row>
    <row r="34" spans="1:8" ht="32.25" customHeight="1">
      <c r="A34" s="46"/>
      <c r="B34" s="35" t="s">
        <v>92</v>
      </c>
      <c r="C34" s="13" t="s">
        <v>7</v>
      </c>
      <c r="D34" s="14" t="s">
        <v>14</v>
      </c>
      <c r="E34" s="14" t="s">
        <v>107</v>
      </c>
      <c r="F34" s="15" t="s">
        <v>88</v>
      </c>
      <c r="G34" s="27">
        <v>645.4</v>
      </c>
      <c r="H34" s="37">
        <v>205.7</v>
      </c>
    </row>
    <row r="35" spans="1:8" ht="72" customHeight="1">
      <c r="A35" s="46"/>
      <c r="B35" s="73" t="s">
        <v>73</v>
      </c>
      <c r="C35" s="5" t="s">
        <v>7</v>
      </c>
      <c r="D35" s="5" t="s">
        <v>15</v>
      </c>
      <c r="E35" s="5" t="s">
        <v>4</v>
      </c>
      <c r="F35" s="5" t="s">
        <v>5</v>
      </c>
      <c r="G35" s="25">
        <f>G36</f>
        <v>62369</v>
      </c>
      <c r="H35" s="6">
        <f>H36</f>
        <v>54559.9</v>
      </c>
    </row>
    <row r="36" spans="1:8" ht="75.75" customHeight="1">
      <c r="A36" s="46"/>
      <c r="B36" s="35" t="s">
        <v>85</v>
      </c>
      <c r="C36" s="7" t="s">
        <v>7</v>
      </c>
      <c r="D36" s="7" t="s">
        <v>15</v>
      </c>
      <c r="E36" s="8" t="s">
        <v>89</v>
      </c>
      <c r="F36" s="7" t="s">
        <v>5</v>
      </c>
      <c r="G36" s="26">
        <f>G37+G39</f>
        <v>62369</v>
      </c>
      <c r="H36" s="9">
        <f>H37+H39</f>
        <v>54559.9</v>
      </c>
    </row>
    <row r="37" spans="1:8" ht="17.25" customHeight="1">
      <c r="A37" s="46"/>
      <c r="B37" s="35" t="s">
        <v>11</v>
      </c>
      <c r="C37" s="7" t="s">
        <v>7</v>
      </c>
      <c r="D37" s="7" t="s">
        <v>15</v>
      </c>
      <c r="E37" s="8" t="s">
        <v>91</v>
      </c>
      <c r="F37" s="7"/>
      <c r="G37" s="26">
        <f>G38</f>
        <v>61003.7</v>
      </c>
      <c r="H37" s="9">
        <f>H38</f>
        <v>53279.5</v>
      </c>
    </row>
    <row r="38" spans="1:8" ht="31.5" customHeight="1">
      <c r="A38" s="46"/>
      <c r="B38" s="35" t="s">
        <v>92</v>
      </c>
      <c r="C38" s="7" t="s">
        <v>7</v>
      </c>
      <c r="D38" s="7" t="s">
        <v>15</v>
      </c>
      <c r="E38" s="8" t="s">
        <v>91</v>
      </c>
      <c r="F38" s="8" t="s">
        <v>88</v>
      </c>
      <c r="G38" s="26">
        <v>61003.7</v>
      </c>
      <c r="H38" s="37">
        <v>53279.5</v>
      </c>
    </row>
    <row r="39" spans="1:8" ht="47.25" customHeight="1">
      <c r="A39" s="46"/>
      <c r="B39" s="76" t="s">
        <v>98</v>
      </c>
      <c r="C39" s="7" t="s">
        <v>7</v>
      </c>
      <c r="D39" s="7" t="s">
        <v>15</v>
      </c>
      <c r="E39" s="8" t="s">
        <v>100</v>
      </c>
      <c r="F39" s="8"/>
      <c r="G39" s="26">
        <f>G40</f>
        <v>1365.3</v>
      </c>
      <c r="H39" s="9">
        <f>H40</f>
        <v>1280.4</v>
      </c>
    </row>
    <row r="40" spans="1:8" ht="31.5" customHeight="1">
      <c r="A40" s="46"/>
      <c r="B40" s="76" t="s">
        <v>99</v>
      </c>
      <c r="C40" s="7" t="s">
        <v>7</v>
      </c>
      <c r="D40" s="7" t="s">
        <v>15</v>
      </c>
      <c r="E40" s="8" t="s">
        <v>100</v>
      </c>
      <c r="F40" s="8" t="s">
        <v>88</v>
      </c>
      <c r="G40" s="26">
        <v>1365.3</v>
      </c>
      <c r="H40" s="37">
        <v>1280.4</v>
      </c>
    </row>
    <row r="41" spans="1:8" ht="30.75" customHeight="1">
      <c r="A41" s="46"/>
      <c r="B41" s="73" t="s">
        <v>17</v>
      </c>
      <c r="C41" s="5" t="s">
        <v>7</v>
      </c>
      <c r="D41" s="5">
        <v>11</v>
      </c>
      <c r="E41" s="5" t="s">
        <v>4</v>
      </c>
      <c r="F41" s="5" t="s">
        <v>5</v>
      </c>
      <c r="G41" s="25">
        <f>SUM(G42)</f>
        <v>61100</v>
      </c>
      <c r="H41" s="6">
        <f>SUM(H42)</f>
        <v>58830</v>
      </c>
    </row>
    <row r="42" spans="1:8" ht="30">
      <c r="A42" s="46"/>
      <c r="B42" s="35" t="s">
        <v>18</v>
      </c>
      <c r="C42" s="7" t="s">
        <v>7</v>
      </c>
      <c r="D42" s="7">
        <v>11</v>
      </c>
      <c r="E42" s="8" t="s">
        <v>101</v>
      </c>
      <c r="F42" s="7" t="s">
        <v>5</v>
      </c>
      <c r="G42" s="26">
        <f>G43</f>
        <v>61100</v>
      </c>
      <c r="H42" s="9">
        <f>H43</f>
        <v>58830</v>
      </c>
    </row>
    <row r="43" spans="1:8" ht="32.25" customHeight="1">
      <c r="A43" s="46"/>
      <c r="B43" s="35" t="s">
        <v>84</v>
      </c>
      <c r="C43" s="7" t="s">
        <v>7</v>
      </c>
      <c r="D43" s="7">
        <v>11</v>
      </c>
      <c r="E43" s="8" t="s">
        <v>102</v>
      </c>
      <c r="F43" s="7"/>
      <c r="G43" s="26">
        <f>G44</f>
        <v>61100</v>
      </c>
      <c r="H43" s="9">
        <f>H44</f>
        <v>58830</v>
      </c>
    </row>
    <row r="44" spans="1:8" ht="15">
      <c r="A44" s="46"/>
      <c r="B44" s="35" t="s">
        <v>83</v>
      </c>
      <c r="C44" s="7" t="s">
        <v>7</v>
      </c>
      <c r="D44" s="7">
        <v>11</v>
      </c>
      <c r="E44" s="8" t="s">
        <v>102</v>
      </c>
      <c r="F44" s="8" t="s">
        <v>82</v>
      </c>
      <c r="G44" s="26">
        <v>61100</v>
      </c>
      <c r="H44" s="37">
        <v>58830</v>
      </c>
    </row>
    <row r="45" spans="1:8" ht="16.5" customHeight="1">
      <c r="A45" s="46"/>
      <c r="B45" s="73" t="s">
        <v>19</v>
      </c>
      <c r="C45" s="5" t="s">
        <v>7</v>
      </c>
      <c r="D45" s="5">
        <v>12</v>
      </c>
      <c r="E45" s="5" t="s">
        <v>4</v>
      </c>
      <c r="F45" s="5" t="s">
        <v>5</v>
      </c>
      <c r="G45" s="25">
        <f>SUM(G46)</f>
        <v>206720</v>
      </c>
      <c r="H45" s="6"/>
    </row>
    <row r="46" spans="1:8" ht="16.5" customHeight="1">
      <c r="A46" s="46"/>
      <c r="B46" s="35" t="s">
        <v>19</v>
      </c>
      <c r="C46" s="7" t="s">
        <v>7</v>
      </c>
      <c r="D46" s="7">
        <v>12</v>
      </c>
      <c r="E46" s="8" t="s">
        <v>103</v>
      </c>
      <c r="F46" s="7" t="s">
        <v>5</v>
      </c>
      <c r="G46" s="26">
        <f>G47</f>
        <v>206720</v>
      </c>
      <c r="H46" s="9"/>
    </row>
    <row r="47" spans="1:8" ht="31.5" customHeight="1">
      <c r="A47" s="46"/>
      <c r="B47" s="35" t="s">
        <v>105</v>
      </c>
      <c r="C47" s="7" t="s">
        <v>7</v>
      </c>
      <c r="D47" s="7">
        <v>12</v>
      </c>
      <c r="E47" s="8" t="s">
        <v>104</v>
      </c>
      <c r="F47" s="8"/>
      <c r="G47" s="26">
        <f>G48</f>
        <v>206720</v>
      </c>
      <c r="H47" s="9"/>
    </row>
    <row r="48" spans="1:8" ht="16.5" customHeight="1">
      <c r="A48" s="46"/>
      <c r="B48" s="35" t="s">
        <v>83</v>
      </c>
      <c r="C48" s="7" t="s">
        <v>7</v>
      </c>
      <c r="D48" s="7">
        <v>12</v>
      </c>
      <c r="E48" s="8" t="s">
        <v>104</v>
      </c>
      <c r="F48" s="8" t="s">
        <v>82</v>
      </c>
      <c r="G48" s="26">
        <v>206720</v>
      </c>
      <c r="H48" s="37"/>
    </row>
    <row r="49" spans="1:8" ht="30" customHeight="1">
      <c r="A49" s="46"/>
      <c r="B49" s="73" t="s">
        <v>20</v>
      </c>
      <c r="C49" s="5" t="s">
        <v>7</v>
      </c>
      <c r="D49" s="5">
        <v>14</v>
      </c>
      <c r="E49" s="5" t="s">
        <v>4</v>
      </c>
      <c r="F49" s="5" t="s">
        <v>5</v>
      </c>
      <c r="G49" s="25">
        <f>G50+G53+G58+G61+G64+G66</f>
        <v>369036.5</v>
      </c>
      <c r="H49" s="6">
        <f>H50+H53+H58+H61+H64+H66</f>
        <v>346717.30000000005</v>
      </c>
    </row>
    <row r="50" spans="1:8" ht="31.5" customHeight="1">
      <c r="A50" s="46"/>
      <c r="B50" s="35" t="s">
        <v>9</v>
      </c>
      <c r="C50" s="7" t="s">
        <v>7</v>
      </c>
      <c r="D50" s="7">
        <v>14</v>
      </c>
      <c r="E50" s="7" t="s">
        <v>106</v>
      </c>
      <c r="F50" s="7" t="s">
        <v>5</v>
      </c>
      <c r="G50" s="26">
        <f>G51</f>
        <v>22492.6</v>
      </c>
      <c r="H50" s="9">
        <f>H51</f>
        <v>21658.3</v>
      </c>
    </row>
    <row r="51" spans="1:8" ht="30.75" customHeight="1">
      <c r="A51" s="46"/>
      <c r="B51" s="76" t="s">
        <v>109</v>
      </c>
      <c r="C51" s="7" t="s">
        <v>7</v>
      </c>
      <c r="D51" s="7">
        <v>14</v>
      </c>
      <c r="E51" s="2" t="s">
        <v>108</v>
      </c>
      <c r="F51" s="2"/>
      <c r="G51" s="26">
        <f>G52</f>
        <v>22492.6</v>
      </c>
      <c r="H51" s="9">
        <f>H52</f>
        <v>21658.3</v>
      </c>
    </row>
    <row r="52" spans="1:8" ht="30.75" customHeight="1">
      <c r="A52" s="46"/>
      <c r="B52" s="74" t="s">
        <v>99</v>
      </c>
      <c r="C52" s="7" t="s">
        <v>7</v>
      </c>
      <c r="D52" s="7">
        <v>14</v>
      </c>
      <c r="E52" s="2" t="s">
        <v>108</v>
      </c>
      <c r="F52" s="1" t="s">
        <v>88</v>
      </c>
      <c r="G52" s="26">
        <v>22492.6</v>
      </c>
      <c r="H52" s="37">
        <v>21658.3</v>
      </c>
    </row>
    <row r="53" spans="1:8" ht="78" customHeight="1">
      <c r="A53" s="46"/>
      <c r="B53" s="77" t="s">
        <v>110</v>
      </c>
      <c r="C53" s="7" t="s">
        <v>7</v>
      </c>
      <c r="D53" s="7">
        <v>14</v>
      </c>
      <c r="E53" s="1" t="s">
        <v>89</v>
      </c>
      <c r="F53" s="1"/>
      <c r="G53" s="38">
        <f>G54+G56</f>
        <v>57783.7</v>
      </c>
      <c r="H53" s="39">
        <f>H54+H56</f>
        <v>46345.3</v>
      </c>
    </row>
    <row r="54" spans="1:8" ht="16.5" customHeight="1">
      <c r="A54" s="46"/>
      <c r="B54" s="77" t="s">
        <v>11</v>
      </c>
      <c r="C54" s="7" t="s">
        <v>7</v>
      </c>
      <c r="D54" s="7">
        <v>14</v>
      </c>
      <c r="E54" s="1" t="s">
        <v>91</v>
      </c>
      <c r="F54" s="1"/>
      <c r="G54" s="38">
        <f>G55</f>
        <v>40245.7</v>
      </c>
      <c r="H54" s="39">
        <f>H55</f>
        <v>32220.7</v>
      </c>
    </row>
    <row r="55" spans="1:8" ht="30.75" customHeight="1">
      <c r="A55" s="46"/>
      <c r="B55" s="77" t="s">
        <v>99</v>
      </c>
      <c r="C55" s="7" t="s">
        <v>7</v>
      </c>
      <c r="D55" s="7">
        <v>14</v>
      </c>
      <c r="E55" s="1" t="s">
        <v>91</v>
      </c>
      <c r="F55" s="1">
        <v>500</v>
      </c>
      <c r="G55" s="38">
        <v>40245.7</v>
      </c>
      <c r="H55" s="37">
        <v>32220.7</v>
      </c>
    </row>
    <row r="56" spans="1:8" ht="16.5" customHeight="1">
      <c r="A56" s="46"/>
      <c r="B56" s="77" t="s">
        <v>57</v>
      </c>
      <c r="C56" s="7" t="s">
        <v>7</v>
      </c>
      <c r="D56" s="7">
        <v>14</v>
      </c>
      <c r="E56" s="1" t="s">
        <v>97</v>
      </c>
      <c r="F56" s="1"/>
      <c r="G56" s="32">
        <f>G57</f>
        <v>17538</v>
      </c>
      <c r="H56" s="33">
        <f>H57</f>
        <v>14124.6</v>
      </c>
    </row>
    <row r="57" spans="1:8" ht="32.25" customHeight="1">
      <c r="A57" s="46"/>
      <c r="B57" s="77" t="s">
        <v>99</v>
      </c>
      <c r="C57" s="7" t="s">
        <v>7</v>
      </c>
      <c r="D57" s="7">
        <v>14</v>
      </c>
      <c r="E57" s="1" t="s">
        <v>97</v>
      </c>
      <c r="F57" s="1">
        <v>500</v>
      </c>
      <c r="G57" s="32">
        <v>17538</v>
      </c>
      <c r="H57" s="37">
        <v>14124.6</v>
      </c>
    </row>
    <row r="58" spans="1:8" ht="60">
      <c r="A58" s="46"/>
      <c r="B58" s="77" t="s">
        <v>286</v>
      </c>
      <c r="C58" s="7" t="s">
        <v>7</v>
      </c>
      <c r="D58" s="7">
        <v>14</v>
      </c>
      <c r="E58" s="1" t="s">
        <v>288</v>
      </c>
      <c r="F58" s="1"/>
      <c r="G58" s="32" t="str">
        <f>G59</f>
        <v>600,0</v>
      </c>
      <c r="H58" s="33">
        <f>H59</f>
        <v>405.3</v>
      </c>
    </row>
    <row r="59" spans="1:8" ht="60">
      <c r="A59" s="46"/>
      <c r="B59" s="77" t="s">
        <v>287</v>
      </c>
      <c r="C59" s="7" t="s">
        <v>7</v>
      </c>
      <c r="D59" s="7">
        <v>14</v>
      </c>
      <c r="E59" s="1" t="s">
        <v>289</v>
      </c>
      <c r="F59" s="1"/>
      <c r="G59" s="32" t="str">
        <f>G60</f>
        <v>600,0</v>
      </c>
      <c r="H59" s="33">
        <f>H60</f>
        <v>405.3</v>
      </c>
    </row>
    <row r="60" spans="1:8" ht="30.75" customHeight="1">
      <c r="A60" s="46"/>
      <c r="B60" s="77" t="s">
        <v>99</v>
      </c>
      <c r="C60" s="7" t="s">
        <v>7</v>
      </c>
      <c r="D60" s="7">
        <v>14</v>
      </c>
      <c r="E60" s="1" t="s">
        <v>289</v>
      </c>
      <c r="F60" s="1" t="s">
        <v>88</v>
      </c>
      <c r="G60" s="32" t="s">
        <v>290</v>
      </c>
      <c r="H60" s="37">
        <v>405.3</v>
      </c>
    </row>
    <row r="61" spans="1:8" ht="48" customHeight="1">
      <c r="A61" s="46"/>
      <c r="B61" s="77" t="s">
        <v>23</v>
      </c>
      <c r="C61" s="7" t="s">
        <v>7</v>
      </c>
      <c r="D61" s="7">
        <v>14</v>
      </c>
      <c r="E61" s="1" t="s">
        <v>111</v>
      </c>
      <c r="F61" s="1"/>
      <c r="G61" s="38">
        <f>G62</f>
        <v>71937.8</v>
      </c>
      <c r="H61" s="39">
        <f>H62</f>
        <v>62300.9</v>
      </c>
    </row>
    <row r="62" spans="1:8" ht="30.75" customHeight="1">
      <c r="A62" s="46"/>
      <c r="B62" s="77" t="s">
        <v>62</v>
      </c>
      <c r="C62" s="7" t="s">
        <v>7</v>
      </c>
      <c r="D62" s="7">
        <v>14</v>
      </c>
      <c r="E62" s="1" t="s">
        <v>112</v>
      </c>
      <c r="F62" s="1"/>
      <c r="G62" s="38">
        <f>G63</f>
        <v>71937.8</v>
      </c>
      <c r="H62" s="39">
        <f>H63</f>
        <v>62300.9</v>
      </c>
    </row>
    <row r="63" spans="1:8" ht="30.75" customHeight="1">
      <c r="A63" s="46"/>
      <c r="B63" s="77" t="s">
        <v>99</v>
      </c>
      <c r="C63" s="7" t="s">
        <v>7</v>
      </c>
      <c r="D63" s="7">
        <v>14</v>
      </c>
      <c r="E63" s="1" t="s">
        <v>112</v>
      </c>
      <c r="F63" s="1">
        <v>500</v>
      </c>
      <c r="G63" s="38">
        <v>71937.8</v>
      </c>
      <c r="H63" s="37">
        <v>62300.9</v>
      </c>
    </row>
    <row r="64" spans="1:8" ht="30">
      <c r="A64" s="46"/>
      <c r="B64" s="77" t="s">
        <v>69</v>
      </c>
      <c r="C64" s="7" t="s">
        <v>7</v>
      </c>
      <c r="D64" s="7">
        <v>14</v>
      </c>
      <c r="E64" s="1" t="s">
        <v>113</v>
      </c>
      <c r="F64" s="1"/>
      <c r="G64" s="32" t="str">
        <f>G65</f>
        <v>213222,4</v>
      </c>
      <c r="H64" s="33">
        <f>H65</f>
        <v>215407.5</v>
      </c>
    </row>
    <row r="65" spans="1:8" ht="30">
      <c r="A65" s="46"/>
      <c r="B65" s="77" t="s">
        <v>114</v>
      </c>
      <c r="C65" s="7" t="s">
        <v>7</v>
      </c>
      <c r="D65" s="7">
        <v>14</v>
      </c>
      <c r="E65" s="1" t="s">
        <v>113</v>
      </c>
      <c r="F65" s="1" t="s">
        <v>115</v>
      </c>
      <c r="G65" s="32" t="s">
        <v>280</v>
      </c>
      <c r="H65" s="37">
        <v>215407.5</v>
      </c>
    </row>
    <row r="66" spans="1:8" ht="30.75" customHeight="1">
      <c r="A66" s="46"/>
      <c r="B66" s="77" t="s">
        <v>282</v>
      </c>
      <c r="C66" s="7" t="s">
        <v>7</v>
      </c>
      <c r="D66" s="7">
        <v>14</v>
      </c>
      <c r="E66" s="1" t="s">
        <v>283</v>
      </c>
      <c r="F66" s="1"/>
      <c r="G66" s="32" t="str">
        <f>G67</f>
        <v>3000,0</v>
      </c>
      <c r="H66" s="33">
        <f>H67</f>
        <v>600</v>
      </c>
    </row>
    <row r="67" spans="1:8" ht="30.75" customHeight="1">
      <c r="A67" s="46"/>
      <c r="B67" s="77" t="s">
        <v>284</v>
      </c>
      <c r="C67" s="7" t="s">
        <v>7</v>
      </c>
      <c r="D67" s="7">
        <v>14</v>
      </c>
      <c r="E67" s="1" t="s">
        <v>285</v>
      </c>
      <c r="F67" s="1"/>
      <c r="G67" s="32" t="str">
        <f>G68</f>
        <v>3000,0</v>
      </c>
      <c r="H67" s="33">
        <f>H68</f>
        <v>600</v>
      </c>
    </row>
    <row r="68" spans="1:8" ht="32.25" customHeight="1">
      <c r="A68" s="46"/>
      <c r="B68" s="77" t="s">
        <v>99</v>
      </c>
      <c r="C68" s="7" t="s">
        <v>7</v>
      </c>
      <c r="D68" s="7">
        <v>14</v>
      </c>
      <c r="E68" s="1" t="s">
        <v>285</v>
      </c>
      <c r="F68" s="1">
        <v>500</v>
      </c>
      <c r="G68" s="32" t="s">
        <v>281</v>
      </c>
      <c r="H68" s="37">
        <v>600</v>
      </c>
    </row>
    <row r="69" spans="1:8" ht="18.75" customHeight="1">
      <c r="A69" s="46"/>
      <c r="B69" s="78" t="s">
        <v>74</v>
      </c>
      <c r="C69" s="64" t="s">
        <v>8</v>
      </c>
      <c r="D69" s="64" t="s">
        <v>75</v>
      </c>
      <c r="E69" s="64"/>
      <c r="F69" s="64"/>
      <c r="G69" s="38">
        <f aca="true" t="shared" si="1" ref="G69:H72">G70</f>
        <v>85.6</v>
      </c>
      <c r="H69" s="39">
        <f t="shared" si="1"/>
        <v>14.6</v>
      </c>
    </row>
    <row r="70" spans="1:8" ht="28.5">
      <c r="A70" s="46"/>
      <c r="B70" s="78" t="s">
        <v>116</v>
      </c>
      <c r="C70" s="64" t="s">
        <v>8</v>
      </c>
      <c r="D70" s="64" t="s">
        <v>13</v>
      </c>
      <c r="E70" s="64"/>
      <c r="F70" s="64"/>
      <c r="G70" s="38">
        <f t="shared" si="1"/>
        <v>85.6</v>
      </c>
      <c r="H70" s="39">
        <f t="shared" si="1"/>
        <v>14.6</v>
      </c>
    </row>
    <row r="71" spans="1:8" ht="45">
      <c r="A71" s="46"/>
      <c r="B71" s="77" t="s">
        <v>117</v>
      </c>
      <c r="C71" s="1" t="s">
        <v>8</v>
      </c>
      <c r="D71" s="1" t="s">
        <v>13</v>
      </c>
      <c r="E71" s="1" t="s">
        <v>118</v>
      </c>
      <c r="F71" s="1"/>
      <c r="G71" s="38">
        <f t="shared" si="1"/>
        <v>85.6</v>
      </c>
      <c r="H71" s="39">
        <f t="shared" si="1"/>
        <v>14.6</v>
      </c>
    </row>
    <row r="72" spans="1:8" ht="45">
      <c r="A72" s="46"/>
      <c r="B72" s="77" t="s">
        <v>119</v>
      </c>
      <c r="C72" s="1" t="s">
        <v>8</v>
      </c>
      <c r="D72" s="1" t="s">
        <v>13</v>
      </c>
      <c r="E72" s="1" t="s">
        <v>120</v>
      </c>
      <c r="F72" s="1"/>
      <c r="G72" s="38">
        <f t="shared" si="1"/>
        <v>85.6</v>
      </c>
      <c r="H72" s="39">
        <f t="shared" si="1"/>
        <v>14.6</v>
      </c>
    </row>
    <row r="73" spans="1:8" ht="32.25" customHeight="1">
      <c r="A73" s="46"/>
      <c r="B73" s="77" t="s">
        <v>99</v>
      </c>
      <c r="C73" s="1" t="s">
        <v>8</v>
      </c>
      <c r="D73" s="1" t="s">
        <v>13</v>
      </c>
      <c r="E73" s="1" t="s">
        <v>120</v>
      </c>
      <c r="F73" s="1">
        <v>500</v>
      </c>
      <c r="G73" s="38">
        <v>85.6</v>
      </c>
      <c r="H73" s="37">
        <v>14.6</v>
      </c>
    </row>
    <row r="74" spans="1:8" ht="31.5" customHeight="1">
      <c r="A74" s="46"/>
      <c r="B74" s="78" t="s">
        <v>22</v>
      </c>
      <c r="C74" s="64" t="s">
        <v>10</v>
      </c>
      <c r="D74" s="64" t="s">
        <v>75</v>
      </c>
      <c r="E74" s="64"/>
      <c r="F74" s="64"/>
      <c r="G74" s="38">
        <f>G75</f>
        <v>21214.7</v>
      </c>
      <c r="H74" s="39">
        <f>H75</f>
        <v>17903.8</v>
      </c>
    </row>
    <row r="75" spans="1:8" ht="73.5" customHeight="1">
      <c r="A75" s="46"/>
      <c r="B75" s="78" t="s">
        <v>248</v>
      </c>
      <c r="C75" s="64" t="s">
        <v>10</v>
      </c>
      <c r="D75" s="64" t="s">
        <v>24</v>
      </c>
      <c r="E75" s="64"/>
      <c r="F75" s="64"/>
      <c r="G75" s="38">
        <f>G79+G82</f>
        <v>21214.7</v>
      </c>
      <c r="H75" s="39">
        <f>H79+H82+H76</f>
        <v>17903.8</v>
      </c>
    </row>
    <row r="76" spans="1:8" ht="45.75" customHeight="1">
      <c r="A76" s="46"/>
      <c r="B76" s="28" t="s">
        <v>326</v>
      </c>
      <c r="C76" s="1" t="s">
        <v>10</v>
      </c>
      <c r="D76" s="1" t="s">
        <v>24</v>
      </c>
      <c r="E76" s="1" t="s">
        <v>327</v>
      </c>
      <c r="F76" s="1"/>
      <c r="G76" s="39"/>
      <c r="H76" s="39">
        <f>H77</f>
        <v>640</v>
      </c>
    </row>
    <row r="77" spans="1:8" ht="61.5" customHeight="1">
      <c r="A77" s="46"/>
      <c r="B77" s="28" t="s">
        <v>328</v>
      </c>
      <c r="C77" s="1" t="s">
        <v>10</v>
      </c>
      <c r="D77" s="1" t="s">
        <v>24</v>
      </c>
      <c r="E77" s="1" t="s">
        <v>329</v>
      </c>
      <c r="F77" s="1"/>
      <c r="G77" s="39"/>
      <c r="H77" s="39">
        <f>H78</f>
        <v>640</v>
      </c>
    </row>
    <row r="78" spans="1:8" ht="15.75" customHeight="1">
      <c r="A78" s="46"/>
      <c r="B78" s="77" t="s">
        <v>207</v>
      </c>
      <c r="C78" s="1" t="s">
        <v>10</v>
      </c>
      <c r="D78" s="1" t="s">
        <v>24</v>
      </c>
      <c r="E78" s="1" t="s">
        <v>329</v>
      </c>
      <c r="F78" s="1" t="s">
        <v>82</v>
      </c>
      <c r="G78" s="39"/>
      <c r="H78" s="39">
        <v>640</v>
      </c>
    </row>
    <row r="79" spans="1:8" ht="16.5" customHeight="1">
      <c r="A79" s="46"/>
      <c r="B79" s="77" t="s">
        <v>25</v>
      </c>
      <c r="C79" s="1" t="s">
        <v>10</v>
      </c>
      <c r="D79" s="1" t="s">
        <v>24</v>
      </c>
      <c r="E79" s="1" t="s">
        <v>121</v>
      </c>
      <c r="F79" s="1"/>
      <c r="G79" s="38">
        <f>G80</f>
        <v>2695</v>
      </c>
      <c r="H79" s="39">
        <f>H80</f>
        <v>1230.8</v>
      </c>
    </row>
    <row r="80" spans="1:8" ht="45.75" customHeight="1">
      <c r="A80" s="46"/>
      <c r="B80" s="77" t="s">
        <v>63</v>
      </c>
      <c r="C80" s="1" t="s">
        <v>10</v>
      </c>
      <c r="D80" s="1" t="s">
        <v>24</v>
      </c>
      <c r="E80" s="1" t="s">
        <v>122</v>
      </c>
      <c r="F80" s="1"/>
      <c r="G80" s="38">
        <f>G81</f>
        <v>2695</v>
      </c>
      <c r="H80" s="39">
        <f>H81</f>
        <v>1230.8</v>
      </c>
    </row>
    <row r="81" spans="1:8" ht="32.25" customHeight="1">
      <c r="A81" s="46"/>
      <c r="B81" s="77" t="s">
        <v>99</v>
      </c>
      <c r="C81" s="1" t="s">
        <v>10</v>
      </c>
      <c r="D81" s="1" t="s">
        <v>24</v>
      </c>
      <c r="E81" s="1" t="s">
        <v>122</v>
      </c>
      <c r="F81" s="1" t="s">
        <v>88</v>
      </c>
      <c r="G81" s="38">
        <v>2695</v>
      </c>
      <c r="H81" s="37">
        <v>1230.8</v>
      </c>
    </row>
    <row r="82" spans="1:8" ht="30">
      <c r="A82" s="46"/>
      <c r="B82" s="77" t="s">
        <v>247</v>
      </c>
      <c r="C82" s="1" t="s">
        <v>10</v>
      </c>
      <c r="D82" s="1" t="s">
        <v>24</v>
      </c>
      <c r="E82" s="1" t="s">
        <v>244</v>
      </c>
      <c r="F82" s="1"/>
      <c r="G82" s="38">
        <f>G83</f>
        <v>18519.7</v>
      </c>
      <c r="H82" s="39">
        <f>H83</f>
        <v>16033</v>
      </c>
    </row>
    <row r="83" spans="1:8" ht="30">
      <c r="A83" s="46"/>
      <c r="B83" s="77" t="s">
        <v>21</v>
      </c>
      <c r="C83" s="1" t="s">
        <v>10</v>
      </c>
      <c r="D83" s="1" t="s">
        <v>24</v>
      </c>
      <c r="E83" s="1" t="s">
        <v>245</v>
      </c>
      <c r="F83" s="1"/>
      <c r="G83" s="38">
        <f>G84</f>
        <v>18519.7</v>
      </c>
      <c r="H83" s="39">
        <f>H84</f>
        <v>16033</v>
      </c>
    </row>
    <row r="84" spans="1:8" ht="30.75" customHeight="1">
      <c r="A84" s="46"/>
      <c r="B84" s="77" t="s">
        <v>114</v>
      </c>
      <c r="C84" s="1" t="s">
        <v>10</v>
      </c>
      <c r="D84" s="1" t="s">
        <v>24</v>
      </c>
      <c r="E84" s="1" t="s">
        <v>246</v>
      </c>
      <c r="F84" s="1" t="s">
        <v>115</v>
      </c>
      <c r="G84" s="38">
        <v>18519.7</v>
      </c>
      <c r="H84" s="37">
        <v>16033</v>
      </c>
    </row>
    <row r="85" spans="1:8" ht="17.25" customHeight="1">
      <c r="A85" s="46"/>
      <c r="B85" s="78" t="s">
        <v>123</v>
      </c>
      <c r="C85" s="64" t="s">
        <v>13</v>
      </c>
      <c r="D85" s="64" t="s">
        <v>75</v>
      </c>
      <c r="E85" s="64"/>
      <c r="F85" s="64"/>
      <c r="G85" s="38">
        <f>G86</f>
        <v>328636.10000000003</v>
      </c>
      <c r="H85" s="39">
        <f>H86</f>
        <v>328066.2</v>
      </c>
    </row>
    <row r="86" spans="1:8" ht="18" customHeight="1">
      <c r="A86" s="46"/>
      <c r="B86" s="78" t="s">
        <v>124</v>
      </c>
      <c r="C86" s="64" t="s">
        <v>13</v>
      </c>
      <c r="D86" s="64" t="s">
        <v>26</v>
      </c>
      <c r="E86" s="64"/>
      <c r="F86" s="64"/>
      <c r="G86" s="38">
        <f>G87+G90</f>
        <v>328636.10000000003</v>
      </c>
      <c r="H86" s="39">
        <f>H87+H90</f>
        <v>328066.2</v>
      </c>
    </row>
    <row r="87" spans="1:8" ht="17.25" customHeight="1">
      <c r="A87" s="46"/>
      <c r="B87" s="77" t="s">
        <v>125</v>
      </c>
      <c r="C87" s="1" t="s">
        <v>13</v>
      </c>
      <c r="D87" s="1" t="s">
        <v>26</v>
      </c>
      <c r="E87" s="1" t="s">
        <v>126</v>
      </c>
      <c r="F87" s="1"/>
      <c r="G87" s="38">
        <f>G88</f>
        <v>287764.9</v>
      </c>
      <c r="H87" s="39">
        <f>H88</f>
        <v>287365.2</v>
      </c>
    </row>
    <row r="88" spans="1:8" ht="45.75" customHeight="1">
      <c r="A88" s="46"/>
      <c r="B88" s="77" t="s">
        <v>127</v>
      </c>
      <c r="C88" s="1" t="s">
        <v>13</v>
      </c>
      <c r="D88" s="1" t="s">
        <v>26</v>
      </c>
      <c r="E88" s="1" t="s">
        <v>128</v>
      </c>
      <c r="F88" s="1"/>
      <c r="G88" s="38">
        <f>G89</f>
        <v>287764.9</v>
      </c>
      <c r="H88" s="39">
        <f>H89</f>
        <v>287365.2</v>
      </c>
    </row>
    <row r="89" spans="1:8" ht="16.5" customHeight="1">
      <c r="A89" s="46"/>
      <c r="B89" s="77" t="s">
        <v>129</v>
      </c>
      <c r="C89" s="1" t="s">
        <v>13</v>
      </c>
      <c r="D89" s="1" t="s">
        <v>26</v>
      </c>
      <c r="E89" s="1" t="s">
        <v>128</v>
      </c>
      <c r="F89" s="1" t="s">
        <v>56</v>
      </c>
      <c r="G89" s="38">
        <v>287764.9</v>
      </c>
      <c r="H89" s="37">
        <v>287365.2</v>
      </c>
    </row>
    <row r="90" spans="1:8" ht="32.25" customHeight="1">
      <c r="A90" s="46"/>
      <c r="B90" s="77" t="s">
        <v>64</v>
      </c>
      <c r="C90" s="1" t="s">
        <v>13</v>
      </c>
      <c r="D90" s="1" t="s">
        <v>291</v>
      </c>
      <c r="E90" s="1" t="s">
        <v>130</v>
      </c>
      <c r="F90" s="1"/>
      <c r="G90" s="38">
        <f>G91</f>
        <v>40871.2</v>
      </c>
      <c r="H90" s="39">
        <f>H91</f>
        <v>40701</v>
      </c>
    </row>
    <row r="91" spans="1:8" ht="18.75" customHeight="1">
      <c r="A91" s="46"/>
      <c r="B91" s="77" t="s">
        <v>151</v>
      </c>
      <c r="C91" s="1" t="s">
        <v>13</v>
      </c>
      <c r="D91" s="1" t="s">
        <v>291</v>
      </c>
      <c r="E91" s="1" t="s">
        <v>130</v>
      </c>
      <c r="F91" s="1" t="s">
        <v>88</v>
      </c>
      <c r="G91" s="38">
        <v>40871.2</v>
      </c>
      <c r="H91" s="37">
        <v>40701</v>
      </c>
    </row>
    <row r="92" spans="1:8" ht="16.5" customHeight="1">
      <c r="A92" s="46"/>
      <c r="B92" s="78" t="s">
        <v>27</v>
      </c>
      <c r="C92" s="64" t="s">
        <v>14</v>
      </c>
      <c r="D92" s="64" t="s">
        <v>75</v>
      </c>
      <c r="E92" s="64"/>
      <c r="F92" s="64"/>
      <c r="G92" s="38">
        <f>G93+G104+G120+G137</f>
        <v>2219091</v>
      </c>
      <c r="H92" s="39">
        <f>H93+H104+H120+H137</f>
        <v>2212660.3000000003</v>
      </c>
    </row>
    <row r="93" spans="1:8" ht="18" customHeight="1">
      <c r="A93" s="46"/>
      <c r="B93" s="78" t="s">
        <v>59</v>
      </c>
      <c r="C93" s="64" t="s">
        <v>14</v>
      </c>
      <c r="D93" s="64" t="s">
        <v>7</v>
      </c>
      <c r="E93" s="64"/>
      <c r="F93" s="64"/>
      <c r="G93" s="38">
        <f>G94+G97+G102</f>
        <v>367078.19999999995</v>
      </c>
      <c r="H93" s="39">
        <f>H94+H97+H102</f>
        <v>261150.5</v>
      </c>
    </row>
    <row r="94" spans="1:8" ht="45.75" customHeight="1">
      <c r="A94" s="46"/>
      <c r="B94" s="77" t="s">
        <v>266</v>
      </c>
      <c r="C94" s="65" t="s">
        <v>14</v>
      </c>
      <c r="D94" s="65" t="s">
        <v>7</v>
      </c>
      <c r="E94" s="1" t="s">
        <v>268</v>
      </c>
      <c r="F94" s="1"/>
      <c r="G94" s="38">
        <f>G95</f>
        <v>18005.4</v>
      </c>
      <c r="H94" s="39">
        <f>H95</f>
        <v>11381.9</v>
      </c>
    </row>
    <row r="95" spans="1:8" ht="60.75" customHeight="1">
      <c r="A95" s="46"/>
      <c r="B95" s="77" t="s">
        <v>267</v>
      </c>
      <c r="C95" s="65" t="s">
        <v>14</v>
      </c>
      <c r="D95" s="65" t="s">
        <v>7</v>
      </c>
      <c r="E95" s="1" t="s">
        <v>269</v>
      </c>
      <c r="F95" s="1"/>
      <c r="G95" s="38">
        <f>G96</f>
        <v>18005.4</v>
      </c>
      <c r="H95" s="39">
        <f>H96</f>
        <v>11381.9</v>
      </c>
    </row>
    <row r="96" spans="1:8" ht="18" customHeight="1">
      <c r="A96" s="46"/>
      <c r="B96" s="77" t="s">
        <v>151</v>
      </c>
      <c r="C96" s="65" t="s">
        <v>14</v>
      </c>
      <c r="D96" s="65" t="s">
        <v>7</v>
      </c>
      <c r="E96" s="1" t="s">
        <v>269</v>
      </c>
      <c r="F96" s="1" t="s">
        <v>152</v>
      </c>
      <c r="G96" s="38">
        <v>18005.4</v>
      </c>
      <c r="H96" s="37">
        <v>11381.9</v>
      </c>
    </row>
    <row r="97" spans="1:8" ht="17.25" customHeight="1">
      <c r="A97" s="46"/>
      <c r="B97" s="77" t="s">
        <v>131</v>
      </c>
      <c r="C97" s="65" t="s">
        <v>14</v>
      </c>
      <c r="D97" s="65" t="s">
        <v>7</v>
      </c>
      <c r="E97" s="1" t="s">
        <v>132</v>
      </c>
      <c r="F97" s="1"/>
      <c r="G97" s="38">
        <f>G98+G100</f>
        <v>82043</v>
      </c>
      <c r="H97" s="39">
        <f>H98+H100</f>
        <v>62709.600000000006</v>
      </c>
    </row>
    <row r="98" spans="1:8" ht="60.75" customHeight="1">
      <c r="A98" s="46"/>
      <c r="B98" s="77" t="s">
        <v>133</v>
      </c>
      <c r="C98" s="65" t="s">
        <v>14</v>
      </c>
      <c r="D98" s="65" t="s">
        <v>7</v>
      </c>
      <c r="E98" s="1" t="s">
        <v>134</v>
      </c>
      <c r="F98" s="1"/>
      <c r="G98" s="47">
        <f>G99</f>
        <v>79783</v>
      </c>
      <c r="H98" s="61">
        <f>H99</f>
        <v>57993.8</v>
      </c>
    </row>
    <row r="99" spans="1:8" ht="17.25" customHeight="1">
      <c r="A99" s="46"/>
      <c r="B99" s="77" t="s">
        <v>129</v>
      </c>
      <c r="C99" s="65" t="s">
        <v>14</v>
      </c>
      <c r="D99" s="65" t="s">
        <v>7</v>
      </c>
      <c r="E99" s="1" t="s">
        <v>134</v>
      </c>
      <c r="F99" s="1" t="s">
        <v>56</v>
      </c>
      <c r="G99" s="47">
        <v>79783</v>
      </c>
      <c r="H99" s="37">
        <v>57993.8</v>
      </c>
    </row>
    <row r="100" spans="1:8" ht="30">
      <c r="A100" s="46"/>
      <c r="B100" s="77" t="s">
        <v>164</v>
      </c>
      <c r="C100" s="65" t="s">
        <v>14</v>
      </c>
      <c r="D100" s="65" t="s">
        <v>7</v>
      </c>
      <c r="E100" s="1" t="s">
        <v>165</v>
      </c>
      <c r="F100" s="1"/>
      <c r="G100" s="38">
        <f>G101</f>
        <v>2260</v>
      </c>
      <c r="H100" s="39">
        <f>H101</f>
        <v>4715.8</v>
      </c>
    </row>
    <row r="101" spans="1:8" ht="30">
      <c r="A101" s="46"/>
      <c r="B101" s="77" t="s">
        <v>99</v>
      </c>
      <c r="C101" s="65" t="s">
        <v>14</v>
      </c>
      <c r="D101" s="65" t="s">
        <v>7</v>
      </c>
      <c r="E101" s="1" t="s">
        <v>165</v>
      </c>
      <c r="F101" s="1">
        <v>500</v>
      </c>
      <c r="G101" s="38">
        <v>2260</v>
      </c>
      <c r="H101" s="37">
        <v>4715.8</v>
      </c>
    </row>
    <row r="102" spans="1:8" ht="30.75" customHeight="1">
      <c r="A102" s="46"/>
      <c r="B102" s="77" t="s">
        <v>64</v>
      </c>
      <c r="C102" s="65" t="s">
        <v>14</v>
      </c>
      <c r="D102" s="65" t="s">
        <v>7</v>
      </c>
      <c r="E102" s="1" t="s">
        <v>130</v>
      </c>
      <c r="F102" s="1"/>
      <c r="G102" s="38">
        <f>G103</f>
        <v>267029.8</v>
      </c>
      <c r="H102" s="39">
        <f>H103</f>
        <v>187059</v>
      </c>
    </row>
    <row r="103" spans="1:8" ht="30">
      <c r="A103" s="46"/>
      <c r="B103" s="77" t="s">
        <v>99</v>
      </c>
      <c r="C103" s="65" t="s">
        <v>14</v>
      </c>
      <c r="D103" s="65" t="s">
        <v>7</v>
      </c>
      <c r="E103" s="1" t="s">
        <v>130</v>
      </c>
      <c r="F103" s="1">
        <v>500</v>
      </c>
      <c r="G103" s="38">
        <v>267029.8</v>
      </c>
      <c r="H103" s="37">
        <v>187059</v>
      </c>
    </row>
    <row r="104" spans="1:8" ht="18.75" customHeight="1">
      <c r="A104" s="46"/>
      <c r="B104" s="78" t="s">
        <v>60</v>
      </c>
      <c r="C104" s="64" t="s">
        <v>14</v>
      </c>
      <c r="D104" s="64" t="s">
        <v>8</v>
      </c>
      <c r="E104" s="64"/>
      <c r="F104" s="64"/>
      <c r="G104" s="38">
        <f>G105+G111+G118</f>
        <v>213255.8</v>
      </c>
      <c r="H104" s="39">
        <f>H105+H111+H118+H115+H108</f>
        <v>205782.19999999998</v>
      </c>
    </row>
    <row r="105" spans="1:8" ht="45.75" customHeight="1">
      <c r="A105" s="46"/>
      <c r="B105" s="77" t="s">
        <v>266</v>
      </c>
      <c r="C105" s="65" t="s">
        <v>14</v>
      </c>
      <c r="D105" s="65" t="s">
        <v>8</v>
      </c>
      <c r="E105" s="1" t="s">
        <v>268</v>
      </c>
      <c r="F105" s="1"/>
      <c r="G105" s="38">
        <f>G106</f>
        <v>42270</v>
      </c>
      <c r="H105" s="39">
        <f>H106</f>
        <v>32805.6</v>
      </c>
    </row>
    <row r="106" spans="1:8" ht="46.5" customHeight="1">
      <c r="A106" s="46"/>
      <c r="B106" s="77" t="s">
        <v>267</v>
      </c>
      <c r="C106" s="65" t="s">
        <v>14</v>
      </c>
      <c r="D106" s="65" t="s">
        <v>8</v>
      </c>
      <c r="E106" s="1" t="s">
        <v>269</v>
      </c>
      <c r="F106" s="1"/>
      <c r="G106" s="38">
        <f>G107</f>
        <v>42270</v>
      </c>
      <c r="H106" s="39">
        <f>H107</f>
        <v>32805.6</v>
      </c>
    </row>
    <row r="107" spans="1:8" ht="18.75" customHeight="1">
      <c r="A107" s="46"/>
      <c r="B107" s="77" t="s">
        <v>151</v>
      </c>
      <c r="C107" s="65" t="s">
        <v>14</v>
      </c>
      <c r="D107" s="65" t="s">
        <v>8</v>
      </c>
      <c r="E107" s="1" t="s">
        <v>269</v>
      </c>
      <c r="F107" s="1" t="s">
        <v>152</v>
      </c>
      <c r="G107" s="38">
        <v>42270</v>
      </c>
      <c r="H107" s="37">
        <v>32805.6</v>
      </c>
    </row>
    <row r="108" spans="1:8" ht="45" customHeight="1">
      <c r="A108" s="46"/>
      <c r="B108" s="28" t="s">
        <v>334</v>
      </c>
      <c r="C108" s="65" t="s">
        <v>14</v>
      </c>
      <c r="D108" s="65" t="s">
        <v>8</v>
      </c>
      <c r="E108" s="1" t="s">
        <v>338</v>
      </c>
      <c r="F108" s="1"/>
      <c r="G108" s="38"/>
      <c r="H108" s="37">
        <f>H109</f>
        <v>9251.6</v>
      </c>
    </row>
    <row r="109" spans="1:8" ht="48" customHeight="1">
      <c r="A109" s="46"/>
      <c r="B109" s="35" t="s">
        <v>335</v>
      </c>
      <c r="C109" s="65" t="s">
        <v>14</v>
      </c>
      <c r="D109" s="65" t="s">
        <v>8</v>
      </c>
      <c r="E109" s="1" t="s">
        <v>331</v>
      </c>
      <c r="F109" s="1"/>
      <c r="G109" s="38"/>
      <c r="H109" s="37">
        <f>H110</f>
        <v>9251.6</v>
      </c>
    </row>
    <row r="110" spans="1:8" ht="78" customHeight="1">
      <c r="A110" s="46"/>
      <c r="B110" s="36" t="s">
        <v>336</v>
      </c>
      <c r="C110" s="65" t="s">
        <v>14</v>
      </c>
      <c r="D110" s="65" t="s">
        <v>8</v>
      </c>
      <c r="E110" s="1" t="s">
        <v>331</v>
      </c>
      <c r="F110" s="1" t="s">
        <v>56</v>
      </c>
      <c r="G110" s="38"/>
      <c r="H110" s="72">
        <v>9251.6</v>
      </c>
    </row>
    <row r="111" spans="1:8" ht="17.25" customHeight="1">
      <c r="A111" s="46"/>
      <c r="B111" s="77" t="s">
        <v>147</v>
      </c>
      <c r="C111" s="65" t="s">
        <v>14</v>
      </c>
      <c r="D111" s="65" t="s">
        <v>8</v>
      </c>
      <c r="E111" s="1" t="s">
        <v>148</v>
      </c>
      <c r="F111" s="1"/>
      <c r="G111" s="38">
        <f>G112</f>
        <v>93691.5</v>
      </c>
      <c r="H111" s="39">
        <f>H112</f>
        <v>86337.2</v>
      </c>
    </row>
    <row r="112" spans="1:8" ht="30.75" customHeight="1">
      <c r="A112" s="46"/>
      <c r="B112" s="77" t="s">
        <v>149</v>
      </c>
      <c r="C112" s="65" t="s">
        <v>14</v>
      </c>
      <c r="D112" s="65" t="s">
        <v>8</v>
      </c>
      <c r="E112" s="1" t="s">
        <v>150</v>
      </c>
      <c r="F112" s="65"/>
      <c r="G112" s="38">
        <f>G113+G114</f>
        <v>93691.5</v>
      </c>
      <c r="H112" s="39">
        <f>H113+H114</f>
        <v>86337.2</v>
      </c>
    </row>
    <row r="113" spans="1:8" ht="18" customHeight="1">
      <c r="A113" s="46"/>
      <c r="B113" s="77" t="s">
        <v>129</v>
      </c>
      <c r="C113" s="65" t="s">
        <v>14</v>
      </c>
      <c r="D113" s="65" t="s">
        <v>8</v>
      </c>
      <c r="E113" s="1" t="s">
        <v>150</v>
      </c>
      <c r="F113" s="1" t="s">
        <v>56</v>
      </c>
      <c r="G113" s="38">
        <v>215</v>
      </c>
      <c r="H113" s="37">
        <v>2380.5</v>
      </c>
    </row>
    <row r="114" spans="1:8" ht="32.25" customHeight="1">
      <c r="A114" s="46"/>
      <c r="B114" s="77" t="s">
        <v>99</v>
      </c>
      <c r="C114" s="65" t="s">
        <v>14</v>
      </c>
      <c r="D114" s="65" t="s">
        <v>8</v>
      </c>
      <c r="E114" s="1" t="s">
        <v>150</v>
      </c>
      <c r="F114" s="1">
        <v>500</v>
      </c>
      <c r="G114" s="32">
        <v>93476.5</v>
      </c>
      <c r="H114" s="37">
        <v>83956.7</v>
      </c>
    </row>
    <row r="115" spans="1:8" ht="17.25" customHeight="1">
      <c r="A115" s="46"/>
      <c r="B115" s="35" t="s">
        <v>178</v>
      </c>
      <c r="C115" s="65" t="s">
        <v>14</v>
      </c>
      <c r="D115" s="65" t="s">
        <v>8</v>
      </c>
      <c r="E115" s="1" t="s">
        <v>179</v>
      </c>
      <c r="F115" s="1"/>
      <c r="G115" s="32"/>
      <c r="H115" s="37">
        <f>H116</f>
        <v>93.5</v>
      </c>
    </row>
    <row r="116" spans="1:8" ht="107.25" customHeight="1">
      <c r="A116" s="46"/>
      <c r="B116" s="36" t="s">
        <v>337</v>
      </c>
      <c r="C116" s="65" t="s">
        <v>14</v>
      </c>
      <c r="D116" s="65" t="s">
        <v>8</v>
      </c>
      <c r="E116" s="1" t="s">
        <v>330</v>
      </c>
      <c r="F116" s="1"/>
      <c r="G116" s="32"/>
      <c r="H116" s="37">
        <f>H117</f>
        <v>93.5</v>
      </c>
    </row>
    <row r="117" spans="1:8" ht="76.5" customHeight="1">
      <c r="A117" s="46"/>
      <c r="B117" s="36" t="s">
        <v>336</v>
      </c>
      <c r="C117" s="65" t="s">
        <v>14</v>
      </c>
      <c r="D117" s="65" t="s">
        <v>8</v>
      </c>
      <c r="E117" s="1" t="s">
        <v>330</v>
      </c>
      <c r="F117" s="1" t="s">
        <v>56</v>
      </c>
      <c r="G117" s="32"/>
      <c r="H117" s="72">
        <v>93.5</v>
      </c>
    </row>
    <row r="118" spans="1:8" ht="30.75" customHeight="1">
      <c r="A118" s="46"/>
      <c r="B118" s="77" t="s">
        <v>64</v>
      </c>
      <c r="C118" s="65" t="s">
        <v>14</v>
      </c>
      <c r="D118" s="65" t="s">
        <v>8</v>
      </c>
      <c r="E118" s="1" t="s">
        <v>130</v>
      </c>
      <c r="F118" s="1"/>
      <c r="G118" s="38">
        <f>G119</f>
        <v>77294.3</v>
      </c>
      <c r="H118" s="39">
        <f>H119</f>
        <v>77294.3</v>
      </c>
    </row>
    <row r="119" spans="1:8" ht="16.5" customHeight="1">
      <c r="A119" s="46"/>
      <c r="B119" s="77" t="s">
        <v>151</v>
      </c>
      <c r="C119" s="65" t="s">
        <v>14</v>
      </c>
      <c r="D119" s="65" t="s">
        <v>8</v>
      </c>
      <c r="E119" s="1" t="s">
        <v>130</v>
      </c>
      <c r="F119" s="1" t="s">
        <v>152</v>
      </c>
      <c r="G119" s="38">
        <v>77294.3</v>
      </c>
      <c r="H119" s="37">
        <v>77294.3</v>
      </c>
    </row>
    <row r="120" spans="1:8" ht="18.75" customHeight="1">
      <c r="A120" s="46"/>
      <c r="B120" s="79" t="s">
        <v>76</v>
      </c>
      <c r="C120" s="66" t="s">
        <v>14</v>
      </c>
      <c r="D120" s="66" t="s">
        <v>10</v>
      </c>
      <c r="E120" s="66"/>
      <c r="F120" s="66"/>
      <c r="G120" s="38">
        <f>G121+G124+G135</f>
        <v>1613252</v>
      </c>
      <c r="H120" s="61">
        <f>H121+H124+H135</f>
        <v>1720743.9000000001</v>
      </c>
    </row>
    <row r="121" spans="1:8" ht="47.25" customHeight="1">
      <c r="A121" s="46"/>
      <c r="B121" s="77" t="s">
        <v>266</v>
      </c>
      <c r="C121" s="65" t="s">
        <v>14</v>
      </c>
      <c r="D121" s="65" t="s">
        <v>10</v>
      </c>
      <c r="E121" s="1" t="s">
        <v>268</v>
      </c>
      <c r="F121" s="1"/>
      <c r="G121" s="38">
        <f>G122</f>
        <v>1354</v>
      </c>
      <c r="H121" s="39">
        <f>H122</f>
        <v>196107</v>
      </c>
    </row>
    <row r="122" spans="1:8" ht="61.5" customHeight="1">
      <c r="A122" s="46"/>
      <c r="B122" s="77" t="s">
        <v>267</v>
      </c>
      <c r="C122" s="65" t="s">
        <v>14</v>
      </c>
      <c r="D122" s="65" t="s">
        <v>10</v>
      </c>
      <c r="E122" s="1" t="s">
        <v>269</v>
      </c>
      <c r="F122" s="1"/>
      <c r="G122" s="38">
        <f>G123</f>
        <v>1354</v>
      </c>
      <c r="H122" s="39">
        <f>H123</f>
        <v>196107</v>
      </c>
    </row>
    <row r="123" spans="1:8" ht="18.75" customHeight="1">
      <c r="A123" s="46"/>
      <c r="B123" s="77" t="s">
        <v>151</v>
      </c>
      <c r="C123" s="65" t="s">
        <v>14</v>
      </c>
      <c r="D123" s="65" t="s">
        <v>10</v>
      </c>
      <c r="E123" s="1" t="s">
        <v>269</v>
      </c>
      <c r="F123" s="1" t="s">
        <v>152</v>
      </c>
      <c r="G123" s="38">
        <v>1354</v>
      </c>
      <c r="H123" s="37">
        <v>196107</v>
      </c>
    </row>
    <row r="124" spans="1:8" ht="16.5" customHeight="1">
      <c r="A124" s="46"/>
      <c r="B124" s="80" t="s">
        <v>76</v>
      </c>
      <c r="C124" s="65" t="s">
        <v>14</v>
      </c>
      <c r="D124" s="65" t="s">
        <v>10</v>
      </c>
      <c r="E124" s="1" t="s">
        <v>135</v>
      </c>
      <c r="F124" s="65"/>
      <c r="G124" s="38">
        <f>G126+G128+G130+G132+G134</f>
        <v>1411769.2</v>
      </c>
      <c r="H124" s="39">
        <f>H126+H128+H130+H132+H134</f>
        <v>1325738.8</v>
      </c>
    </row>
    <row r="125" spans="1:8" ht="15.75" customHeight="1">
      <c r="A125" s="46"/>
      <c r="B125" s="80" t="s">
        <v>141</v>
      </c>
      <c r="C125" s="65" t="s">
        <v>14</v>
      </c>
      <c r="D125" s="65" t="s">
        <v>10</v>
      </c>
      <c r="E125" s="1" t="s">
        <v>142</v>
      </c>
      <c r="F125" s="65"/>
      <c r="G125" s="38">
        <f>G126</f>
        <v>81358.1</v>
      </c>
      <c r="H125" s="39">
        <f>H126</f>
        <v>81014.7</v>
      </c>
    </row>
    <row r="126" spans="1:8" ht="30" customHeight="1">
      <c r="A126" s="46"/>
      <c r="B126" s="77" t="s">
        <v>99</v>
      </c>
      <c r="C126" s="65" t="s">
        <v>14</v>
      </c>
      <c r="D126" s="65" t="s">
        <v>10</v>
      </c>
      <c r="E126" s="1" t="s">
        <v>142</v>
      </c>
      <c r="F126" s="1">
        <v>500</v>
      </c>
      <c r="G126" s="38">
        <v>81358.1</v>
      </c>
      <c r="H126" s="37">
        <v>81014.7</v>
      </c>
    </row>
    <row r="127" spans="1:8" ht="63" customHeight="1">
      <c r="A127" s="46"/>
      <c r="B127" s="80" t="s">
        <v>143</v>
      </c>
      <c r="C127" s="65" t="s">
        <v>14</v>
      </c>
      <c r="D127" s="65" t="s">
        <v>10</v>
      </c>
      <c r="E127" s="1" t="s">
        <v>144</v>
      </c>
      <c r="F127" s="65"/>
      <c r="G127" s="38">
        <f>G128</f>
        <v>872905.9</v>
      </c>
      <c r="H127" s="39">
        <f>H128</f>
        <v>829681.6</v>
      </c>
    </row>
    <row r="128" spans="1:8" ht="32.25" customHeight="1">
      <c r="A128" s="46"/>
      <c r="B128" s="77" t="s">
        <v>99</v>
      </c>
      <c r="C128" s="65" t="s">
        <v>14</v>
      </c>
      <c r="D128" s="65" t="s">
        <v>10</v>
      </c>
      <c r="E128" s="1" t="s">
        <v>144</v>
      </c>
      <c r="F128" s="1">
        <v>500</v>
      </c>
      <c r="G128" s="38">
        <v>872905.9</v>
      </c>
      <c r="H128" s="37">
        <v>829681.6</v>
      </c>
    </row>
    <row r="129" spans="1:8" ht="16.5" customHeight="1">
      <c r="A129" s="46"/>
      <c r="B129" s="80" t="s">
        <v>145</v>
      </c>
      <c r="C129" s="65" t="s">
        <v>14</v>
      </c>
      <c r="D129" s="65" t="s">
        <v>10</v>
      </c>
      <c r="E129" s="1" t="s">
        <v>146</v>
      </c>
      <c r="F129" s="1"/>
      <c r="G129" s="38">
        <f>G130</f>
        <v>42380.2</v>
      </c>
      <c r="H129" s="39">
        <f>H130</f>
        <v>35976.4</v>
      </c>
    </row>
    <row r="130" spans="1:8" ht="31.5" customHeight="1">
      <c r="A130" s="46"/>
      <c r="B130" s="77" t="s">
        <v>99</v>
      </c>
      <c r="C130" s="65" t="s">
        <v>14</v>
      </c>
      <c r="D130" s="65" t="s">
        <v>10</v>
      </c>
      <c r="E130" s="1" t="s">
        <v>146</v>
      </c>
      <c r="F130" s="1">
        <v>500</v>
      </c>
      <c r="G130" s="38">
        <v>42380.2</v>
      </c>
      <c r="H130" s="37">
        <v>35976.4</v>
      </c>
    </row>
    <row r="131" spans="1:8" ht="30">
      <c r="A131" s="46"/>
      <c r="B131" s="80" t="s">
        <v>136</v>
      </c>
      <c r="C131" s="65" t="s">
        <v>14</v>
      </c>
      <c r="D131" s="65" t="s">
        <v>10</v>
      </c>
      <c r="E131" s="1" t="s">
        <v>137</v>
      </c>
      <c r="F131" s="65"/>
      <c r="G131" s="38">
        <f>G132</f>
        <v>12713</v>
      </c>
      <c r="H131" s="39">
        <f>H132</f>
        <v>10491.4</v>
      </c>
    </row>
    <row r="132" spans="1:8" ht="33" customHeight="1">
      <c r="A132" s="46"/>
      <c r="B132" s="77" t="s">
        <v>99</v>
      </c>
      <c r="C132" s="65" t="s">
        <v>14</v>
      </c>
      <c r="D132" s="65" t="s">
        <v>10</v>
      </c>
      <c r="E132" s="1" t="s">
        <v>137</v>
      </c>
      <c r="F132" s="1">
        <v>500</v>
      </c>
      <c r="G132" s="38">
        <v>12713</v>
      </c>
      <c r="H132" s="37">
        <v>10491.4</v>
      </c>
    </row>
    <row r="133" spans="1:8" ht="45" customHeight="1">
      <c r="A133" s="46"/>
      <c r="B133" s="80" t="s">
        <v>138</v>
      </c>
      <c r="C133" s="65" t="s">
        <v>14</v>
      </c>
      <c r="D133" s="65" t="s">
        <v>10</v>
      </c>
      <c r="E133" s="1" t="s">
        <v>139</v>
      </c>
      <c r="F133" s="65"/>
      <c r="G133" s="38">
        <f>G134</f>
        <v>402412</v>
      </c>
      <c r="H133" s="39">
        <f>H134</f>
        <v>368574.7</v>
      </c>
    </row>
    <row r="134" spans="1:8" ht="33" customHeight="1">
      <c r="A134" s="46"/>
      <c r="B134" s="77" t="s">
        <v>99</v>
      </c>
      <c r="C134" s="65" t="s">
        <v>14</v>
      </c>
      <c r="D134" s="65" t="s">
        <v>10</v>
      </c>
      <c r="E134" s="1" t="s">
        <v>139</v>
      </c>
      <c r="F134" s="1">
        <v>500</v>
      </c>
      <c r="G134" s="38">
        <v>402412</v>
      </c>
      <c r="H134" s="37">
        <v>368574.7</v>
      </c>
    </row>
    <row r="135" spans="1:8" ht="30.75" customHeight="1">
      <c r="A135" s="46"/>
      <c r="B135" s="77" t="s">
        <v>64</v>
      </c>
      <c r="C135" s="65" t="s">
        <v>14</v>
      </c>
      <c r="D135" s="65" t="s">
        <v>10</v>
      </c>
      <c r="E135" s="1" t="s">
        <v>130</v>
      </c>
      <c r="F135" s="1"/>
      <c r="G135" s="38">
        <f>G136</f>
        <v>200128.8</v>
      </c>
      <c r="H135" s="39">
        <f>H136</f>
        <v>198898.1</v>
      </c>
    </row>
    <row r="136" spans="1:8" ht="30.75" customHeight="1">
      <c r="A136" s="46"/>
      <c r="B136" s="77" t="s">
        <v>99</v>
      </c>
      <c r="C136" s="65" t="s">
        <v>14</v>
      </c>
      <c r="D136" s="65" t="s">
        <v>10</v>
      </c>
      <c r="E136" s="1" t="s">
        <v>130</v>
      </c>
      <c r="F136" s="1" t="s">
        <v>88</v>
      </c>
      <c r="G136" s="38">
        <v>200128.8</v>
      </c>
      <c r="H136" s="37">
        <v>198898.1</v>
      </c>
    </row>
    <row r="137" spans="1:8" ht="31.5" customHeight="1">
      <c r="A137" s="46"/>
      <c r="B137" s="78" t="s">
        <v>77</v>
      </c>
      <c r="C137" s="64" t="s">
        <v>14</v>
      </c>
      <c r="D137" s="64" t="s">
        <v>14</v>
      </c>
      <c r="E137" s="64"/>
      <c r="F137" s="64"/>
      <c r="G137" s="38">
        <f aca="true" t="shared" si="2" ref="G137:H139">G138</f>
        <v>25505</v>
      </c>
      <c r="H137" s="39">
        <f t="shared" si="2"/>
        <v>24983.7</v>
      </c>
    </row>
    <row r="138" spans="1:8" ht="75.75" customHeight="1">
      <c r="A138" s="46"/>
      <c r="B138" s="77" t="s">
        <v>110</v>
      </c>
      <c r="C138" s="1" t="s">
        <v>14</v>
      </c>
      <c r="D138" s="1" t="s">
        <v>14</v>
      </c>
      <c r="E138" s="1" t="s">
        <v>89</v>
      </c>
      <c r="F138" s="1"/>
      <c r="G138" s="38">
        <f t="shared" si="2"/>
        <v>25505</v>
      </c>
      <c r="H138" s="39">
        <f t="shared" si="2"/>
        <v>24983.7</v>
      </c>
    </row>
    <row r="139" spans="1:8" ht="33" customHeight="1">
      <c r="A139" s="46"/>
      <c r="B139" s="77" t="s">
        <v>21</v>
      </c>
      <c r="C139" s="1" t="s">
        <v>14</v>
      </c>
      <c r="D139" s="1" t="s">
        <v>14</v>
      </c>
      <c r="E139" s="1" t="s">
        <v>140</v>
      </c>
      <c r="F139" s="1"/>
      <c r="G139" s="38">
        <f t="shared" si="2"/>
        <v>25505</v>
      </c>
      <c r="H139" s="39">
        <f t="shared" si="2"/>
        <v>24983.7</v>
      </c>
    </row>
    <row r="140" spans="1:8" ht="33" customHeight="1">
      <c r="A140" s="46"/>
      <c r="B140" s="77" t="s">
        <v>114</v>
      </c>
      <c r="C140" s="1" t="s">
        <v>14</v>
      </c>
      <c r="D140" s="1" t="s">
        <v>14</v>
      </c>
      <c r="E140" s="1" t="s">
        <v>140</v>
      </c>
      <c r="F140" s="1" t="s">
        <v>115</v>
      </c>
      <c r="G140" s="38">
        <v>25505</v>
      </c>
      <c r="H140" s="37">
        <v>24983.7</v>
      </c>
    </row>
    <row r="141" spans="1:8" ht="16.5" customHeight="1">
      <c r="A141" s="46"/>
      <c r="B141" s="81" t="s">
        <v>28</v>
      </c>
      <c r="C141" s="67" t="s">
        <v>16</v>
      </c>
      <c r="D141" s="67" t="s">
        <v>75</v>
      </c>
      <c r="E141" s="67"/>
      <c r="F141" s="67"/>
      <c r="G141" s="48">
        <f>G142+G148+G165+G169+G177</f>
        <v>2201444.8</v>
      </c>
      <c r="H141" s="49">
        <f>H142+H148+H165+H169+H177</f>
        <v>2091428.0999999999</v>
      </c>
    </row>
    <row r="142" spans="1:8" ht="16.5" customHeight="1">
      <c r="A142" s="46"/>
      <c r="B142" s="78" t="s">
        <v>29</v>
      </c>
      <c r="C142" s="64" t="s">
        <v>16</v>
      </c>
      <c r="D142" s="64" t="s">
        <v>7</v>
      </c>
      <c r="E142" s="64"/>
      <c r="F142" s="64"/>
      <c r="G142" s="38">
        <f>G143+G146</f>
        <v>641442.3</v>
      </c>
      <c r="H142" s="39">
        <f>H143+H146</f>
        <v>623031.2</v>
      </c>
    </row>
    <row r="143" spans="1:8" ht="18.75" customHeight="1">
      <c r="A143" s="46"/>
      <c r="B143" s="77" t="s">
        <v>30</v>
      </c>
      <c r="C143" s="1" t="s">
        <v>16</v>
      </c>
      <c r="D143" s="1" t="s">
        <v>7</v>
      </c>
      <c r="E143" s="1" t="s">
        <v>155</v>
      </c>
      <c r="F143" s="1"/>
      <c r="G143" s="38">
        <f>G144</f>
        <v>638890.3</v>
      </c>
      <c r="H143" s="39">
        <f>H144</f>
        <v>621564</v>
      </c>
    </row>
    <row r="144" spans="1:8" ht="33" customHeight="1">
      <c r="A144" s="46"/>
      <c r="B144" s="77" t="s">
        <v>21</v>
      </c>
      <c r="C144" s="1" t="s">
        <v>16</v>
      </c>
      <c r="D144" s="1" t="s">
        <v>7</v>
      </c>
      <c r="E144" s="1" t="s">
        <v>156</v>
      </c>
      <c r="F144" s="1"/>
      <c r="G144" s="38">
        <f>G145</f>
        <v>638890.3</v>
      </c>
      <c r="H144" s="39">
        <f>H145</f>
        <v>621564</v>
      </c>
    </row>
    <row r="145" spans="1:8" ht="30.75" customHeight="1">
      <c r="A145" s="46"/>
      <c r="B145" s="77" t="s">
        <v>114</v>
      </c>
      <c r="C145" s="1" t="s">
        <v>16</v>
      </c>
      <c r="D145" s="1" t="s">
        <v>7</v>
      </c>
      <c r="E145" s="1" t="s">
        <v>156</v>
      </c>
      <c r="F145" s="1" t="s">
        <v>115</v>
      </c>
      <c r="G145" s="38">
        <v>638890.3</v>
      </c>
      <c r="H145" s="37">
        <v>621564</v>
      </c>
    </row>
    <row r="146" spans="1:8" ht="17.25" customHeight="1">
      <c r="A146" s="46"/>
      <c r="B146" s="77" t="s">
        <v>178</v>
      </c>
      <c r="C146" s="1" t="s">
        <v>16</v>
      </c>
      <c r="D146" s="1" t="s">
        <v>7</v>
      </c>
      <c r="E146" s="1" t="s">
        <v>179</v>
      </c>
      <c r="F146" s="1"/>
      <c r="G146" s="38">
        <f>G147</f>
        <v>2552</v>
      </c>
      <c r="H146" s="39">
        <f>H147</f>
        <v>1467.2</v>
      </c>
    </row>
    <row r="147" spans="1:8" ht="16.5" customHeight="1">
      <c r="A147" s="46"/>
      <c r="B147" s="77" t="s">
        <v>151</v>
      </c>
      <c r="C147" s="1" t="s">
        <v>16</v>
      </c>
      <c r="D147" s="1" t="s">
        <v>7</v>
      </c>
      <c r="E147" s="1" t="s">
        <v>179</v>
      </c>
      <c r="F147" s="1" t="s">
        <v>152</v>
      </c>
      <c r="G147" s="38">
        <v>2552</v>
      </c>
      <c r="H147" s="37">
        <v>1467.2</v>
      </c>
    </row>
    <row r="148" spans="1:8" ht="18" customHeight="1">
      <c r="A148" s="46"/>
      <c r="B148" s="81" t="s">
        <v>31</v>
      </c>
      <c r="C148" s="67" t="s">
        <v>16</v>
      </c>
      <c r="D148" s="67" t="s">
        <v>8</v>
      </c>
      <c r="E148" s="67"/>
      <c r="F148" s="67"/>
      <c r="G148" s="48">
        <f>G149+G152+G155+G158+G163</f>
        <v>1297769.8</v>
      </c>
      <c r="H148" s="49">
        <f>H149+H152+H155+H158+H163</f>
        <v>1227970.0999999999</v>
      </c>
    </row>
    <row r="149" spans="1:8" ht="45" customHeight="1">
      <c r="A149" s="46"/>
      <c r="B149" s="77" t="s">
        <v>32</v>
      </c>
      <c r="C149" s="1" t="s">
        <v>16</v>
      </c>
      <c r="D149" s="1" t="s">
        <v>8</v>
      </c>
      <c r="E149" s="1" t="s">
        <v>157</v>
      </c>
      <c r="F149" s="1"/>
      <c r="G149" s="38">
        <f>G150</f>
        <v>1019154.6</v>
      </c>
      <c r="H149" s="39">
        <f>H150</f>
        <v>956864.4</v>
      </c>
    </row>
    <row r="150" spans="1:8" ht="32.25" customHeight="1">
      <c r="A150" s="46"/>
      <c r="B150" s="77" t="s">
        <v>21</v>
      </c>
      <c r="C150" s="1" t="s">
        <v>16</v>
      </c>
      <c r="D150" s="1" t="s">
        <v>8</v>
      </c>
      <c r="E150" s="1" t="s">
        <v>158</v>
      </c>
      <c r="F150" s="1"/>
      <c r="G150" s="38">
        <f>G151</f>
        <v>1019154.6</v>
      </c>
      <c r="H150" s="39">
        <f>H151</f>
        <v>956864.4</v>
      </c>
    </row>
    <row r="151" spans="1:8" ht="32.25" customHeight="1">
      <c r="A151" s="46"/>
      <c r="B151" s="77" t="s">
        <v>114</v>
      </c>
      <c r="C151" s="1" t="s">
        <v>16</v>
      </c>
      <c r="D151" s="1" t="s">
        <v>8</v>
      </c>
      <c r="E151" s="1" t="s">
        <v>158</v>
      </c>
      <c r="F151" s="1" t="s">
        <v>115</v>
      </c>
      <c r="G151" s="38">
        <v>1019154.6</v>
      </c>
      <c r="H151" s="37">
        <v>956864.4</v>
      </c>
    </row>
    <row r="152" spans="1:8" ht="15.75" customHeight="1">
      <c r="A152" s="46"/>
      <c r="B152" s="77" t="s">
        <v>33</v>
      </c>
      <c r="C152" s="1" t="s">
        <v>16</v>
      </c>
      <c r="D152" s="1" t="s">
        <v>8</v>
      </c>
      <c r="E152" s="1" t="s">
        <v>159</v>
      </c>
      <c r="F152" s="1"/>
      <c r="G152" s="38">
        <f>G153</f>
        <v>8683.6</v>
      </c>
      <c r="H152" s="39">
        <f>H153</f>
        <v>8255.2</v>
      </c>
    </row>
    <row r="153" spans="1:8" ht="30.75" customHeight="1">
      <c r="A153" s="46"/>
      <c r="B153" s="77" t="s">
        <v>21</v>
      </c>
      <c r="C153" s="1" t="s">
        <v>16</v>
      </c>
      <c r="D153" s="1" t="s">
        <v>8</v>
      </c>
      <c r="E153" s="1" t="s">
        <v>160</v>
      </c>
      <c r="F153" s="1"/>
      <c r="G153" s="38">
        <f>G154</f>
        <v>8683.6</v>
      </c>
      <c r="H153" s="39">
        <f>H154</f>
        <v>8255.2</v>
      </c>
    </row>
    <row r="154" spans="1:8" ht="32.25" customHeight="1">
      <c r="A154" s="46"/>
      <c r="B154" s="77" t="s">
        <v>114</v>
      </c>
      <c r="C154" s="1" t="s">
        <v>16</v>
      </c>
      <c r="D154" s="1" t="s">
        <v>8</v>
      </c>
      <c r="E154" s="1" t="s">
        <v>160</v>
      </c>
      <c r="F154" s="1" t="s">
        <v>115</v>
      </c>
      <c r="G154" s="38">
        <v>8683.6</v>
      </c>
      <c r="H154" s="37">
        <v>8255.2</v>
      </c>
    </row>
    <row r="155" spans="1:8" ht="30">
      <c r="A155" s="46"/>
      <c r="B155" s="82" t="s">
        <v>34</v>
      </c>
      <c r="C155" s="68" t="s">
        <v>16</v>
      </c>
      <c r="D155" s="68" t="s">
        <v>8</v>
      </c>
      <c r="E155" s="68" t="s">
        <v>153</v>
      </c>
      <c r="F155" s="68"/>
      <c r="G155" s="48">
        <f>G156</f>
        <v>240024</v>
      </c>
      <c r="H155" s="49">
        <f>H156</f>
        <v>233950.3</v>
      </c>
    </row>
    <row r="156" spans="1:8" ht="33.75" customHeight="1">
      <c r="A156" s="46"/>
      <c r="B156" s="82" t="s">
        <v>21</v>
      </c>
      <c r="C156" s="68" t="s">
        <v>16</v>
      </c>
      <c r="D156" s="68" t="s">
        <v>8</v>
      </c>
      <c r="E156" s="68" t="s">
        <v>154</v>
      </c>
      <c r="F156" s="68"/>
      <c r="G156" s="48">
        <f>G157</f>
        <v>240024</v>
      </c>
      <c r="H156" s="49">
        <f>H157</f>
        <v>233950.3</v>
      </c>
    </row>
    <row r="157" spans="1:8" ht="32.25" customHeight="1">
      <c r="A157" s="46"/>
      <c r="B157" s="82" t="s">
        <v>114</v>
      </c>
      <c r="C157" s="68" t="s">
        <v>16</v>
      </c>
      <c r="D157" s="68" t="s">
        <v>8</v>
      </c>
      <c r="E157" s="68" t="s">
        <v>154</v>
      </c>
      <c r="F157" s="68" t="s">
        <v>115</v>
      </c>
      <c r="G157" s="48">
        <v>240024</v>
      </c>
      <c r="H157" s="37">
        <v>233950.3</v>
      </c>
    </row>
    <row r="158" spans="1:8" ht="33" customHeight="1">
      <c r="A158" s="46"/>
      <c r="B158" s="77" t="s">
        <v>66</v>
      </c>
      <c r="C158" s="1" t="s">
        <v>16</v>
      </c>
      <c r="D158" s="1" t="s">
        <v>8</v>
      </c>
      <c r="E158" s="1" t="s">
        <v>161</v>
      </c>
      <c r="F158" s="1"/>
      <c r="G158" s="38">
        <f>G159+G161</f>
        <v>25857.6</v>
      </c>
      <c r="H158" s="39">
        <f>H159+H161</f>
        <v>25517.7</v>
      </c>
    </row>
    <row r="159" spans="1:8" ht="47.25" customHeight="1">
      <c r="A159" s="46"/>
      <c r="B159" s="77" t="s">
        <v>162</v>
      </c>
      <c r="C159" s="1" t="s">
        <v>16</v>
      </c>
      <c r="D159" s="1" t="s">
        <v>8</v>
      </c>
      <c r="E159" s="1" t="s">
        <v>163</v>
      </c>
      <c r="F159" s="1"/>
      <c r="G159" s="38">
        <f>G160</f>
        <v>22207.6</v>
      </c>
      <c r="H159" s="39">
        <f>H160</f>
        <v>21867.7</v>
      </c>
    </row>
    <row r="160" spans="1:8" ht="32.25" customHeight="1">
      <c r="A160" s="46"/>
      <c r="B160" s="77" t="s">
        <v>114</v>
      </c>
      <c r="C160" s="1" t="s">
        <v>16</v>
      </c>
      <c r="D160" s="1" t="s">
        <v>8</v>
      </c>
      <c r="E160" s="1" t="s">
        <v>163</v>
      </c>
      <c r="F160" s="1" t="s">
        <v>115</v>
      </c>
      <c r="G160" s="38">
        <v>22207.6</v>
      </c>
      <c r="H160" s="37">
        <v>21867.7</v>
      </c>
    </row>
    <row r="161" spans="1:8" ht="16.5" customHeight="1">
      <c r="A161" s="46"/>
      <c r="B161" s="77" t="s">
        <v>292</v>
      </c>
      <c r="C161" s="1" t="s">
        <v>16</v>
      </c>
      <c r="D161" s="1" t="s">
        <v>8</v>
      </c>
      <c r="E161" s="1" t="s">
        <v>293</v>
      </c>
      <c r="F161" s="1"/>
      <c r="G161" s="38">
        <f>G162</f>
        <v>3650</v>
      </c>
      <c r="H161" s="39">
        <f>H162</f>
        <v>3650</v>
      </c>
    </row>
    <row r="162" spans="1:8" ht="21.75" customHeight="1">
      <c r="A162" s="46"/>
      <c r="B162" s="77" t="s">
        <v>207</v>
      </c>
      <c r="C162" s="1" t="s">
        <v>16</v>
      </c>
      <c r="D162" s="1" t="s">
        <v>8</v>
      </c>
      <c r="E162" s="1" t="s">
        <v>293</v>
      </c>
      <c r="F162" s="1" t="s">
        <v>82</v>
      </c>
      <c r="G162" s="38">
        <v>3650</v>
      </c>
      <c r="H162" s="37">
        <v>3650</v>
      </c>
    </row>
    <row r="163" spans="1:8" ht="18.75" customHeight="1">
      <c r="A163" s="46"/>
      <c r="B163" s="77" t="s">
        <v>178</v>
      </c>
      <c r="C163" s="1" t="s">
        <v>16</v>
      </c>
      <c r="D163" s="1" t="s">
        <v>8</v>
      </c>
      <c r="E163" s="1" t="s">
        <v>179</v>
      </c>
      <c r="F163" s="1"/>
      <c r="G163" s="38">
        <f>G164</f>
        <v>4050</v>
      </c>
      <c r="H163" s="39">
        <f>H164</f>
        <v>3382.5</v>
      </c>
    </row>
    <row r="164" spans="1:8" ht="18.75" customHeight="1">
      <c r="A164" s="46"/>
      <c r="B164" s="77" t="s">
        <v>151</v>
      </c>
      <c r="C164" s="1" t="s">
        <v>16</v>
      </c>
      <c r="D164" s="1" t="s">
        <v>8</v>
      </c>
      <c r="E164" s="1" t="s">
        <v>179</v>
      </c>
      <c r="F164" s="1" t="s">
        <v>152</v>
      </c>
      <c r="G164" s="38">
        <v>4050</v>
      </c>
      <c r="H164" s="37">
        <v>3382.5</v>
      </c>
    </row>
    <row r="165" spans="1:8" ht="32.25" customHeight="1">
      <c r="A165" s="46"/>
      <c r="B165" s="78" t="s">
        <v>239</v>
      </c>
      <c r="C165" s="64" t="s">
        <v>16</v>
      </c>
      <c r="D165" s="64" t="s">
        <v>15</v>
      </c>
      <c r="E165" s="1"/>
      <c r="F165" s="1"/>
      <c r="G165" s="38">
        <f aca="true" t="shared" si="3" ref="G165:H167">G166</f>
        <v>1900</v>
      </c>
      <c r="H165" s="39">
        <f t="shared" si="3"/>
        <v>1782</v>
      </c>
    </row>
    <row r="166" spans="1:8" ht="16.5" customHeight="1">
      <c r="A166" s="46"/>
      <c r="B166" s="77" t="s">
        <v>240</v>
      </c>
      <c r="C166" s="1" t="s">
        <v>16</v>
      </c>
      <c r="D166" s="1" t="s">
        <v>15</v>
      </c>
      <c r="E166" s="1" t="s">
        <v>241</v>
      </c>
      <c r="F166" s="1"/>
      <c r="G166" s="38">
        <f t="shared" si="3"/>
        <v>1900</v>
      </c>
      <c r="H166" s="39">
        <f t="shared" si="3"/>
        <v>1782</v>
      </c>
    </row>
    <row r="167" spans="1:8" ht="47.25" customHeight="1">
      <c r="A167" s="46"/>
      <c r="B167" s="77" t="s">
        <v>243</v>
      </c>
      <c r="C167" s="1" t="s">
        <v>16</v>
      </c>
      <c r="D167" s="1" t="s">
        <v>15</v>
      </c>
      <c r="E167" s="1" t="s">
        <v>242</v>
      </c>
      <c r="F167" s="1"/>
      <c r="G167" s="38">
        <f t="shared" si="3"/>
        <v>1900</v>
      </c>
      <c r="H167" s="39">
        <f t="shared" si="3"/>
        <v>1782</v>
      </c>
    </row>
    <row r="168" spans="1:8" ht="33" customHeight="1">
      <c r="A168" s="46"/>
      <c r="B168" s="77" t="s">
        <v>114</v>
      </c>
      <c r="C168" s="1" t="s">
        <v>16</v>
      </c>
      <c r="D168" s="1" t="s">
        <v>15</v>
      </c>
      <c r="E168" s="1" t="s">
        <v>242</v>
      </c>
      <c r="F168" s="1" t="s">
        <v>115</v>
      </c>
      <c r="G168" s="38">
        <v>1900</v>
      </c>
      <c r="H168" s="37">
        <v>1782</v>
      </c>
    </row>
    <row r="169" spans="1:8" ht="28.5">
      <c r="A169" s="46"/>
      <c r="B169" s="78" t="s">
        <v>36</v>
      </c>
      <c r="C169" s="64" t="s">
        <v>16</v>
      </c>
      <c r="D169" s="64" t="s">
        <v>16</v>
      </c>
      <c r="E169" s="64"/>
      <c r="F169" s="64"/>
      <c r="G169" s="38">
        <f>G170+G174</f>
        <v>91569.4</v>
      </c>
      <c r="H169" s="39">
        <f>H170+H174</f>
        <v>86858.79999999999</v>
      </c>
    </row>
    <row r="170" spans="1:8" ht="31.5" customHeight="1">
      <c r="A170" s="46"/>
      <c r="B170" s="77" t="s">
        <v>37</v>
      </c>
      <c r="C170" s="1" t="s">
        <v>16</v>
      </c>
      <c r="D170" s="1" t="s">
        <v>16</v>
      </c>
      <c r="E170" s="1" t="s">
        <v>166</v>
      </c>
      <c r="F170" s="1"/>
      <c r="G170" s="38">
        <f>G171</f>
        <v>63131.2</v>
      </c>
      <c r="H170" s="39">
        <f>H171</f>
        <v>59171.7</v>
      </c>
    </row>
    <row r="171" spans="1:8" ht="30">
      <c r="A171" s="46"/>
      <c r="B171" s="77" t="s">
        <v>38</v>
      </c>
      <c r="C171" s="1" t="s">
        <v>16</v>
      </c>
      <c r="D171" s="1" t="s">
        <v>16</v>
      </c>
      <c r="E171" s="1" t="s">
        <v>167</v>
      </c>
      <c r="F171" s="1"/>
      <c r="G171" s="38">
        <f>G172+G173</f>
        <v>63131.2</v>
      </c>
      <c r="H171" s="39">
        <f>H172+H173</f>
        <v>59171.7</v>
      </c>
    </row>
    <row r="172" spans="1:8" ht="32.25" customHeight="1">
      <c r="A172" s="46"/>
      <c r="B172" s="77" t="s">
        <v>114</v>
      </c>
      <c r="C172" s="1" t="s">
        <v>16</v>
      </c>
      <c r="D172" s="1" t="s">
        <v>16</v>
      </c>
      <c r="E172" s="1" t="s">
        <v>167</v>
      </c>
      <c r="F172" s="1" t="s">
        <v>115</v>
      </c>
      <c r="G172" s="38">
        <v>60084.7</v>
      </c>
      <c r="H172" s="37">
        <v>56997.7</v>
      </c>
    </row>
    <row r="173" spans="1:8" ht="32.25" customHeight="1">
      <c r="A173" s="46"/>
      <c r="B173" s="77" t="s">
        <v>99</v>
      </c>
      <c r="C173" s="1" t="s">
        <v>16</v>
      </c>
      <c r="D173" s="1" t="s">
        <v>16</v>
      </c>
      <c r="E173" s="1" t="s">
        <v>167</v>
      </c>
      <c r="F173" s="1">
        <v>500</v>
      </c>
      <c r="G173" s="38">
        <v>3046.5</v>
      </c>
      <c r="H173" s="37">
        <v>2174</v>
      </c>
    </row>
    <row r="174" spans="1:8" ht="33.75" customHeight="1">
      <c r="A174" s="46"/>
      <c r="B174" s="77" t="s">
        <v>168</v>
      </c>
      <c r="C174" s="1" t="s">
        <v>16</v>
      </c>
      <c r="D174" s="1" t="s">
        <v>16</v>
      </c>
      <c r="E174" s="1" t="s">
        <v>169</v>
      </c>
      <c r="F174" s="1"/>
      <c r="G174" s="38">
        <f>G175</f>
        <v>28438.2</v>
      </c>
      <c r="H174" s="39">
        <f>H175</f>
        <v>27687.1</v>
      </c>
    </row>
    <row r="175" spans="1:8" ht="19.5" customHeight="1">
      <c r="A175" s="46"/>
      <c r="B175" s="77" t="s">
        <v>170</v>
      </c>
      <c r="C175" s="1" t="s">
        <v>16</v>
      </c>
      <c r="D175" s="1" t="s">
        <v>16</v>
      </c>
      <c r="E175" s="1" t="s">
        <v>171</v>
      </c>
      <c r="F175" s="1"/>
      <c r="G175" s="38">
        <f>G176</f>
        <v>28438.2</v>
      </c>
      <c r="H175" s="39">
        <f>H176</f>
        <v>27687.1</v>
      </c>
    </row>
    <row r="176" spans="1:8" ht="33" customHeight="1">
      <c r="A176" s="46"/>
      <c r="B176" s="77" t="s">
        <v>99</v>
      </c>
      <c r="C176" s="1" t="s">
        <v>16</v>
      </c>
      <c r="D176" s="1" t="s">
        <v>16</v>
      </c>
      <c r="E176" s="1" t="s">
        <v>171</v>
      </c>
      <c r="F176" s="1" t="s">
        <v>88</v>
      </c>
      <c r="G176" s="38">
        <v>28438.2</v>
      </c>
      <c r="H176" s="37">
        <v>27687.1</v>
      </c>
    </row>
    <row r="177" spans="1:8" ht="28.5" customHeight="1">
      <c r="A177" s="46"/>
      <c r="B177" s="78" t="s">
        <v>39</v>
      </c>
      <c r="C177" s="64" t="s">
        <v>16</v>
      </c>
      <c r="D177" s="64" t="s">
        <v>24</v>
      </c>
      <c r="E177" s="64"/>
      <c r="F177" s="64"/>
      <c r="G177" s="38">
        <f>G178+G181+G184+G191+G194</f>
        <v>168763.30000000002</v>
      </c>
      <c r="H177" s="39">
        <f>H178+H181+H184+H191+H194</f>
        <v>151786</v>
      </c>
    </row>
    <row r="178" spans="1:8" ht="76.5" customHeight="1">
      <c r="A178" s="46"/>
      <c r="B178" s="77" t="s">
        <v>110</v>
      </c>
      <c r="C178" s="1" t="s">
        <v>16</v>
      </c>
      <c r="D178" s="1" t="s">
        <v>24</v>
      </c>
      <c r="E178" s="1" t="s">
        <v>89</v>
      </c>
      <c r="F178" s="1"/>
      <c r="G178" s="38">
        <f>G179</f>
        <v>32764.7</v>
      </c>
      <c r="H178" s="39">
        <f>H179</f>
        <v>27968.7</v>
      </c>
    </row>
    <row r="179" spans="1:8" ht="18" customHeight="1">
      <c r="A179" s="46"/>
      <c r="B179" s="77" t="s">
        <v>11</v>
      </c>
      <c r="C179" s="1" t="s">
        <v>16</v>
      </c>
      <c r="D179" s="1" t="s">
        <v>24</v>
      </c>
      <c r="E179" s="1" t="s">
        <v>91</v>
      </c>
      <c r="F179" s="1"/>
      <c r="G179" s="38">
        <f>G180</f>
        <v>32764.7</v>
      </c>
      <c r="H179" s="39">
        <f>H180</f>
        <v>27968.7</v>
      </c>
    </row>
    <row r="180" spans="1:8" ht="32.25" customHeight="1">
      <c r="A180" s="46"/>
      <c r="B180" s="77" t="s">
        <v>99</v>
      </c>
      <c r="C180" s="1" t="s">
        <v>16</v>
      </c>
      <c r="D180" s="1" t="s">
        <v>24</v>
      </c>
      <c r="E180" s="1" t="s">
        <v>91</v>
      </c>
      <c r="F180" s="1">
        <v>500</v>
      </c>
      <c r="G180" s="38">
        <v>32764.7</v>
      </c>
      <c r="H180" s="37">
        <v>27968.7</v>
      </c>
    </row>
    <row r="181" spans="1:8" ht="45.75" customHeight="1">
      <c r="A181" s="46"/>
      <c r="B181" s="77" t="s">
        <v>172</v>
      </c>
      <c r="C181" s="1" t="s">
        <v>16</v>
      </c>
      <c r="D181" s="1" t="s">
        <v>24</v>
      </c>
      <c r="E181" s="1" t="s">
        <v>173</v>
      </c>
      <c r="F181" s="1"/>
      <c r="G181" s="38">
        <f>G182</f>
        <v>24338.7</v>
      </c>
      <c r="H181" s="39">
        <f>H182</f>
        <v>24338.7</v>
      </c>
    </row>
    <row r="182" spans="1:8" ht="30.75" customHeight="1">
      <c r="A182" s="46"/>
      <c r="B182" s="77" t="s">
        <v>21</v>
      </c>
      <c r="C182" s="1" t="s">
        <v>16</v>
      </c>
      <c r="D182" s="1" t="s">
        <v>24</v>
      </c>
      <c r="E182" s="1" t="s">
        <v>174</v>
      </c>
      <c r="F182" s="1"/>
      <c r="G182" s="38">
        <f>G183</f>
        <v>24338.7</v>
      </c>
      <c r="H182" s="39">
        <f>H183</f>
        <v>24338.7</v>
      </c>
    </row>
    <row r="183" spans="1:8" ht="33" customHeight="1">
      <c r="A183" s="46"/>
      <c r="B183" s="77" t="s">
        <v>114</v>
      </c>
      <c r="C183" s="1" t="s">
        <v>16</v>
      </c>
      <c r="D183" s="1" t="s">
        <v>24</v>
      </c>
      <c r="E183" s="1" t="s">
        <v>174</v>
      </c>
      <c r="F183" s="1" t="s">
        <v>115</v>
      </c>
      <c r="G183" s="38">
        <v>24338.7</v>
      </c>
      <c r="H183" s="37">
        <v>24338.7</v>
      </c>
    </row>
    <row r="184" spans="1:8" ht="18" customHeight="1">
      <c r="A184" s="46"/>
      <c r="B184" s="77" t="s">
        <v>294</v>
      </c>
      <c r="C184" s="1" t="s">
        <v>16</v>
      </c>
      <c r="D184" s="1" t="s">
        <v>24</v>
      </c>
      <c r="E184" s="1" t="s">
        <v>296</v>
      </c>
      <c r="F184" s="1"/>
      <c r="G184" s="38">
        <f>G185+G187+G189</f>
        <v>8375</v>
      </c>
      <c r="H184" s="39">
        <f>H185+H187+H189</f>
        <v>8351.6</v>
      </c>
    </row>
    <row r="185" spans="1:8" ht="32.25" customHeight="1">
      <c r="A185" s="46"/>
      <c r="B185" s="77" t="s">
        <v>295</v>
      </c>
      <c r="C185" s="1" t="s">
        <v>16</v>
      </c>
      <c r="D185" s="1" t="s">
        <v>24</v>
      </c>
      <c r="E185" s="1" t="s">
        <v>297</v>
      </c>
      <c r="F185" s="1"/>
      <c r="G185" s="38">
        <f>G186</f>
        <v>8000</v>
      </c>
      <c r="H185" s="39">
        <f>H186</f>
        <v>8000</v>
      </c>
    </row>
    <row r="186" spans="1:8" ht="30">
      <c r="A186" s="46"/>
      <c r="B186" s="77" t="s">
        <v>99</v>
      </c>
      <c r="C186" s="1" t="s">
        <v>16</v>
      </c>
      <c r="D186" s="1" t="s">
        <v>24</v>
      </c>
      <c r="E186" s="1" t="s">
        <v>297</v>
      </c>
      <c r="F186" s="1" t="s">
        <v>88</v>
      </c>
      <c r="G186" s="38">
        <v>8000</v>
      </c>
      <c r="H186" s="37">
        <v>8000</v>
      </c>
    </row>
    <row r="187" spans="1:8" ht="30">
      <c r="A187" s="46"/>
      <c r="B187" s="77" t="s">
        <v>38</v>
      </c>
      <c r="C187" s="1" t="s">
        <v>16</v>
      </c>
      <c r="D187" s="1" t="s">
        <v>24</v>
      </c>
      <c r="E187" s="1" t="s">
        <v>310</v>
      </c>
      <c r="F187" s="1"/>
      <c r="G187" s="38">
        <f>G188</f>
        <v>219</v>
      </c>
      <c r="H187" s="39">
        <f>H188</f>
        <v>219</v>
      </c>
    </row>
    <row r="188" spans="1:8" ht="30">
      <c r="A188" s="46"/>
      <c r="B188" s="77" t="s">
        <v>99</v>
      </c>
      <c r="C188" s="1" t="s">
        <v>16</v>
      </c>
      <c r="D188" s="1" t="s">
        <v>24</v>
      </c>
      <c r="E188" s="1" t="s">
        <v>310</v>
      </c>
      <c r="F188" s="1" t="s">
        <v>88</v>
      </c>
      <c r="G188" s="38">
        <v>219</v>
      </c>
      <c r="H188" s="37">
        <v>219</v>
      </c>
    </row>
    <row r="189" spans="1:8" ht="30.75" customHeight="1">
      <c r="A189" s="46"/>
      <c r="B189" s="77" t="s">
        <v>309</v>
      </c>
      <c r="C189" s="1" t="s">
        <v>16</v>
      </c>
      <c r="D189" s="1" t="s">
        <v>24</v>
      </c>
      <c r="E189" s="1" t="s">
        <v>311</v>
      </c>
      <c r="F189" s="1"/>
      <c r="G189" s="38">
        <f>G190</f>
        <v>156</v>
      </c>
      <c r="H189" s="39">
        <f>H190</f>
        <v>132.6</v>
      </c>
    </row>
    <row r="190" spans="1:8" ht="32.25" customHeight="1">
      <c r="A190" s="46"/>
      <c r="B190" s="77" t="s">
        <v>99</v>
      </c>
      <c r="C190" s="1" t="s">
        <v>16</v>
      </c>
      <c r="D190" s="1" t="s">
        <v>24</v>
      </c>
      <c r="E190" s="1" t="s">
        <v>311</v>
      </c>
      <c r="F190" s="1" t="s">
        <v>88</v>
      </c>
      <c r="G190" s="38">
        <v>156</v>
      </c>
      <c r="H190" s="37">
        <v>132.6</v>
      </c>
    </row>
    <row r="191" spans="1:8" ht="90">
      <c r="A191" s="46"/>
      <c r="B191" s="77" t="s">
        <v>175</v>
      </c>
      <c r="C191" s="1" t="s">
        <v>16</v>
      </c>
      <c r="D191" s="1" t="s">
        <v>24</v>
      </c>
      <c r="E191" s="1" t="s">
        <v>176</v>
      </c>
      <c r="F191" s="1"/>
      <c r="G191" s="38">
        <f>G192</f>
        <v>89795.8</v>
      </c>
      <c r="H191" s="39">
        <f>H192</f>
        <v>87364.4</v>
      </c>
    </row>
    <row r="192" spans="1:8" ht="30.75" customHeight="1">
      <c r="A192" s="46"/>
      <c r="B192" s="77" t="s">
        <v>21</v>
      </c>
      <c r="C192" s="1" t="s">
        <v>16</v>
      </c>
      <c r="D192" s="1" t="s">
        <v>24</v>
      </c>
      <c r="E192" s="1" t="s">
        <v>177</v>
      </c>
      <c r="F192" s="1"/>
      <c r="G192" s="38">
        <f>G193</f>
        <v>89795.8</v>
      </c>
      <c r="H192" s="39">
        <f>H193</f>
        <v>87364.4</v>
      </c>
    </row>
    <row r="193" spans="1:8" ht="33" customHeight="1">
      <c r="A193" s="46"/>
      <c r="B193" s="77" t="s">
        <v>249</v>
      </c>
      <c r="C193" s="1" t="s">
        <v>16</v>
      </c>
      <c r="D193" s="1" t="s">
        <v>24</v>
      </c>
      <c r="E193" s="1" t="s">
        <v>177</v>
      </c>
      <c r="F193" s="1" t="s">
        <v>115</v>
      </c>
      <c r="G193" s="38">
        <v>89795.8</v>
      </c>
      <c r="H193" s="37">
        <v>87364.4</v>
      </c>
    </row>
    <row r="194" spans="1:8" ht="18" customHeight="1">
      <c r="A194" s="46"/>
      <c r="B194" s="77" t="s">
        <v>178</v>
      </c>
      <c r="C194" s="1" t="s">
        <v>16</v>
      </c>
      <c r="D194" s="1" t="s">
        <v>24</v>
      </c>
      <c r="E194" s="1" t="s">
        <v>179</v>
      </c>
      <c r="F194" s="1"/>
      <c r="G194" s="38">
        <f>G195+G197+G200</f>
        <v>13489.099999999999</v>
      </c>
      <c r="H194" s="39">
        <f>H195+H197+H200</f>
        <v>3762.6</v>
      </c>
    </row>
    <row r="195" spans="1:8" ht="75.75" customHeight="1">
      <c r="A195" s="46"/>
      <c r="B195" s="77" t="s">
        <v>300</v>
      </c>
      <c r="C195" s="1" t="s">
        <v>16</v>
      </c>
      <c r="D195" s="1" t="s">
        <v>24</v>
      </c>
      <c r="E195" s="1" t="s">
        <v>298</v>
      </c>
      <c r="F195" s="1"/>
      <c r="G195" s="38">
        <f>G196</f>
        <v>345.4</v>
      </c>
      <c r="H195" s="39">
        <f>H196</f>
        <v>329</v>
      </c>
    </row>
    <row r="196" spans="1:8" ht="18.75" customHeight="1">
      <c r="A196" s="46"/>
      <c r="B196" s="77" t="s">
        <v>294</v>
      </c>
      <c r="C196" s="1" t="s">
        <v>16</v>
      </c>
      <c r="D196" s="1" t="s">
        <v>24</v>
      </c>
      <c r="E196" s="1" t="s">
        <v>298</v>
      </c>
      <c r="F196" s="1" t="s">
        <v>299</v>
      </c>
      <c r="G196" s="38">
        <v>345.4</v>
      </c>
      <c r="H196" s="37">
        <v>329</v>
      </c>
    </row>
    <row r="197" spans="1:8" ht="62.25" customHeight="1">
      <c r="A197" s="46"/>
      <c r="B197" s="77" t="s">
        <v>301</v>
      </c>
      <c r="C197" s="1" t="s">
        <v>16</v>
      </c>
      <c r="D197" s="1" t="s">
        <v>24</v>
      </c>
      <c r="E197" s="1" t="s">
        <v>305</v>
      </c>
      <c r="F197" s="1"/>
      <c r="G197" s="38">
        <f>G198+G199</f>
        <v>8713.4</v>
      </c>
      <c r="H197" s="39">
        <f>H198+H199</f>
        <v>1386</v>
      </c>
    </row>
    <row r="198" spans="1:8" ht="18" customHeight="1">
      <c r="A198" s="46"/>
      <c r="B198" s="77" t="s">
        <v>302</v>
      </c>
      <c r="C198" s="1" t="s">
        <v>16</v>
      </c>
      <c r="D198" s="1" t="s">
        <v>24</v>
      </c>
      <c r="E198" s="1" t="s">
        <v>305</v>
      </c>
      <c r="F198" s="1" t="s">
        <v>306</v>
      </c>
      <c r="G198" s="38">
        <v>7213.4</v>
      </c>
      <c r="H198" s="37">
        <v>1386</v>
      </c>
    </row>
    <row r="199" spans="1:8" ht="108" customHeight="1">
      <c r="A199" s="46"/>
      <c r="B199" s="77" t="s">
        <v>303</v>
      </c>
      <c r="C199" s="1" t="s">
        <v>16</v>
      </c>
      <c r="D199" s="1" t="s">
        <v>24</v>
      </c>
      <c r="E199" s="1" t="s">
        <v>305</v>
      </c>
      <c r="F199" s="1" t="s">
        <v>307</v>
      </c>
      <c r="G199" s="38">
        <v>1500</v>
      </c>
      <c r="H199" s="37"/>
    </row>
    <row r="200" spans="1:8" ht="60.75" customHeight="1">
      <c r="A200" s="46"/>
      <c r="B200" s="77" t="s">
        <v>304</v>
      </c>
      <c r="C200" s="1" t="s">
        <v>16</v>
      </c>
      <c r="D200" s="1" t="s">
        <v>24</v>
      </c>
      <c r="E200" s="1" t="s">
        <v>308</v>
      </c>
      <c r="F200" s="1"/>
      <c r="G200" s="38">
        <f>G201</f>
        <v>4430.3</v>
      </c>
      <c r="H200" s="39">
        <f>H201</f>
        <v>2047.6</v>
      </c>
    </row>
    <row r="201" spans="1:8" ht="17.25" customHeight="1">
      <c r="A201" s="46"/>
      <c r="B201" s="77" t="s">
        <v>294</v>
      </c>
      <c r="C201" s="1" t="s">
        <v>16</v>
      </c>
      <c r="D201" s="1" t="s">
        <v>24</v>
      </c>
      <c r="E201" s="1" t="s">
        <v>308</v>
      </c>
      <c r="F201" s="1" t="s">
        <v>299</v>
      </c>
      <c r="G201" s="38">
        <v>4430.3</v>
      </c>
      <c r="H201" s="37">
        <v>2047.6</v>
      </c>
    </row>
    <row r="202" spans="1:8" ht="31.5" customHeight="1">
      <c r="A202" s="46"/>
      <c r="B202" s="78" t="s">
        <v>180</v>
      </c>
      <c r="C202" s="64" t="s">
        <v>26</v>
      </c>
      <c r="D202" s="64" t="s">
        <v>75</v>
      </c>
      <c r="E202" s="64"/>
      <c r="F202" s="64"/>
      <c r="G202" s="38">
        <f>G203+G220</f>
        <v>100681.2</v>
      </c>
      <c r="H202" s="39">
        <f>H203+H220</f>
        <v>95642.6</v>
      </c>
    </row>
    <row r="203" spans="1:8" ht="15">
      <c r="A203" s="46"/>
      <c r="B203" s="78" t="s">
        <v>181</v>
      </c>
      <c r="C203" s="64" t="s">
        <v>26</v>
      </c>
      <c r="D203" s="64" t="s">
        <v>7</v>
      </c>
      <c r="E203" s="64"/>
      <c r="F203" s="64"/>
      <c r="G203" s="38">
        <f>G204+G207+G210+G213+G218</f>
        <v>91252.7</v>
      </c>
      <c r="H203" s="39">
        <f>H204+H207+H210+H213+H218</f>
        <v>86809.5</v>
      </c>
    </row>
    <row r="204" spans="1:8" ht="47.25" customHeight="1">
      <c r="A204" s="46"/>
      <c r="B204" s="77" t="s">
        <v>40</v>
      </c>
      <c r="C204" s="1" t="s">
        <v>26</v>
      </c>
      <c r="D204" s="1" t="s">
        <v>7</v>
      </c>
      <c r="E204" s="1" t="s">
        <v>182</v>
      </c>
      <c r="F204" s="1"/>
      <c r="G204" s="38">
        <f>G205</f>
        <v>47975.4</v>
      </c>
      <c r="H204" s="39">
        <f>H205</f>
        <v>45304</v>
      </c>
    </row>
    <row r="205" spans="1:8" ht="32.25" customHeight="1">
      <c r="A205" s="46"/>
      <c r="B205" s="77" t="s">
        <v>21</v>
      </c>
      <c r="C205" s="1" t="s">
        <v>26</v>
      </c>
      <c r="D205" s="1" t="s">
        <v>7</v>
      </c>
      <c r="E205" s="1" t="s">
        <v>183</v>
      </c>
      <c r="F205" s="1"/>
      <c r="G205" s="38">
        <f>G206</f>
        <v>47975.4</v>
      </c>
      <c r="H205" s="39">
        <f>H206</f>
        <v>45304</v>
      </c>
    </row>
    <row r="206" spans="1:8" ht="33" customHeight="1">
      <c r="A206" s="46"/>
      <c r="B206" s="77" t="s">
        <v>114</v>
      </c>
      <c r="C206" s="1" t="s">
        <v>26</v>
      </c>
      <c r="D206" s="1" t="s">
        <v>7</v>
      </c>
      <c r="E206" s="1" t="s">
        <v>183</v>
      </c>
      <c r="F206" s="1" t="s">
        <v>115</v>
      </c>
      <c r="G206" s="38">
        <v>47975.4</v>
      </c>
      <c r="H206" s="37">
        <v>45304</v>
      </c>
    </row>
    <row r="207" spans="1:8" ht="16.5" customHeight="1">
      <c r="A207" s="46"/>
      <c r="B207" s="77" t="s">
        <v>41</v>
      </c>
      <c r="C207" s="1" t="s">
        <v>26</v>
      </c>
      <c r="D207" s="1" t="s">
        <v>7</v>
      </c>
      <c r="E207" s="1" t="s">
        <v>184</v>
      </c>
      <c r="F207" s="1"/>
      <c r="G207" s="38">
        <f>G208</f>
        <v>1726.8</v>
      </c>
      <c r="H207" s="39">
        <f>H208</f>
        <v>1454.2</v>
      </c>
    </row>
    <row r="208" spans="1:8" ht="30">
      <c r="A208" s="46"/>
      <c r="B208" s="77" t="s">
        <v>21</v>
      </c>
      <c r="C208" s="1" t="s">
        <v>26</v>
      </c>
      <c r="D208" s="1" t="s">
        <v>7</v>
      </c>
      <c r="E208" s="1" t="s">
        <v>185</v>
      </c>
      <c r="F208" s="1"/>
      <c r="G208" s="38">
        <f>G209</f>
        <v>1726.8</v>
      </c>
      <c r="H208" s="39">
        <f>H209</f>
        <v>1454.2</v>
      </c>
    </row>
    <row r="209" spans="1:8" ht="30">
      <c r="A209" s="46"/>
      <c r="B209" s="77" t="s">
        <v>114</v>
      </c>
      <c r="C209" s="1" t="s">
        <v>26</v>
      </c>
      <c r="D209" s="1" t="s">
        <v>7</v>
      </c>
      <c r="E209" s="1" t="s">
        <v>185</v>
      </c>
      <c r="F209" s="1" t="s">
        <v>115</v>
      </c>
      <c r="G209" s="38">
        <v>1726.8</v>
      </c>
      <c r="H209" s="37">
        <v>1454.2</v>
      </c>
    </row>
    <row r="210" spans="1:8" ht="17.25" customHeight="1">
      <c r="A210" s="46"/>
      <c r="B210" s="77" t="s">
        <v>42</v>
      </c>
      <c r="C210" s="1" t="s">
        <v>26</v>
      </c>
      <c r="D210" s="1" t="s">
        <v>7</v>
      </c>
      <c r="E210" s="1" t="s">
        <v>186</v>
      </c>
      <c r="F210" s="1"/>
      <c r="G210" s="38">
        <f>G211</f>
        <v>33695.7</v>
      </c>
      <c r="H210" s="39">
        <f>H211</f>
        <v>32286.3</v>
      </c>
    </row>
    <row r="211" spans="1:8" ht="30">
      <c r="A211" s="46"/>
      <c r="B211" s="77" t="s">
        <v>21</v>
      </c>
      <c r="C211" s="1" t="s">
        <v>26</v>
      </c>
      <c r="D211" s="1" t="s">
        <v>7</v>
      </c>
      <c r="E211" s="1" t="s">
        <v>187</v>
      </c>
      <c r="F211" s="1"/>
      <c r="G211" s="38">
        <f>G212</f>
        <v>33695.7</v>
      </c>
      <c r="H211" s="39">
        <f>H212</f>
        <v>32286.3</v>
      </c>
    </row>
    <row r="212" spans="1:8" ht="33" customHeight="1">
      <c r="A212" s="46"/>
      <c r="B212" s="77" t="s">
        <v>114</v>
      </c>
      <c r="C212" s="1" t="s">
        <v>26</v>
      </c>
      <c r="D212" s="1" t="s">
        <v>7</v>
      </c>
      <c r="E212" s="1" t="s">
        <v>187</v>
      </c>
      <c r="F212" s="1" t="s">
        <v>115</v>
      </c>
      <c r="G212" s="38">
        <v>33695.7</v>
      </c>
      <c r="H212" s="37">
        <v>32286.3</v>
      </c>
    </row>
    <row r="213" spans="1:8" ht="47.25" customHeight="1">
      <c r="A213" s="46"/>
      <c r="B213" s="77" t="s">
        <v>35</v>
      </c>
      <c r="C213" s="1" t="s">
        <v>26</v>
      </c>
      <c r="D213" s="1" t="s">
        <v>7</v>
      </c>
      <c r="E213" s="1" t="s">
        <v>188</v>
      </c>
      <c r="F213" s="1"/>
      <c r="G213" s="38">
        <f>G214+G216</f>
        <v>7679.8</v>
      </c>
      <c r="H213" s="39">
        <f>H214+H216</f>
        <v>7665.2</v>
      </c>
    </row>
    <row r="214" spans="1:8" ht="77.25" customHeight="1">
      <c r="A214" s="46"/>
      <c r="B214" s="83" t="s">
        <v>275</v>
      </c>
      <c r="C214" s="1" t="s">
        <v>26</v>
      </c>
      <c r="D214" s="1" t="s">
        <v>7</v>
      </c>
      <c r="E214" s="1" t="s">
        <v>276</v>
      </c>
      <c r="F214" s="1"/>
      <c r="G214" s="38">
        <f>G215</f>
        <v>450</v>
      </c>
      <c r="H214" s="39">
        <f>H215</f>
        <v>450</v>
      </c>
    </row>
    <row r="215" spans="1:8" ht="30.75" customHeight="1">
      <c r="A215" s="46"/>
      <c r="B215" s="77" t="s">
        <v>114</v>
      </c>
      <c r="C215" s="1" t="s">
        <v>26</v>
      </c>
      <c r="D215" s="1" t="s">
        <v>7</v>
      </c>
      <c r="E215" s="1" t="s">
        <v>276</v>
      </c>
      <c r="F215" s="1" t="s">
        <v>115</v>
      </c>
      <c r="G215" s="38">
        <v>450</v>
      </c>
      <c r="H215" s="37">
        <v>450</v>
      </c>
    </row>
    <row r="216" spans="1:8" ht="45">
      <c r="A216" s="46"/>
      <c r="B216" s="77" t="s">
        <v>250</v>
      </c>
      <c r="C216" s="1" t="s">
        <v>26</v>
      </c>
      <c r="D216" s="1" t="s">
        <v>7</v>
      </c>
      <c r="E216" s="1" t="s">
        <v>189</v>
      </c>
      <c r="F216" s="1"/>
      <c r="G216" s="38">
        <f>G217</f>
        <v>7229.8</v>
      </c>
      <c r="H216" s="39">
        <f>H217</f>
        <v>7215.2</v>
      </c>
    </row>
    <row r="217" spans="1:8" ht="32.25" customHeight="1">
      <c r="A217" s="46"/>
      <c r="B217" s="77" t="s">
        <v>114</v>
      </c>
      <c r="C217" s="1" t="s">
        <v>26</v>
      </c>
      <c r="D217" s="1" t="s">
        <v>7</v>
      </c>
      <c r="E217" s="1" t="s">
        <v>189</v>
      </c>
      <c r="F217" s="1" t="s">
        <v>115</v>
      </c>
      <c r="G217" s="38">
        <v>7229.8</v>
      </c>
      <c r="H217" s="37">
        <v>7215.2</v>
      </c>
    </row>
    <row r="218" spans="1:8" ht="17.25" customHeight="1">
      <c r="A218" s="46"/>
      <c r="B218" s="77" t="s">
        <v>178</v>
      </c>
      <c r="C218" s="1" t="s">
        <v>26</v>
      </c>
      <c r="D218" s="1" t="s">
        <v>7</v>
      </c>
      <c r="E218" s="1" t="s">
        <v>179</v>
      </c>
      <c r="F218" s="1"/>
      <c r="G218" s="38">
        <f>G219</f>
        <v>175</v>
      </c>
      <c r="H218" s="39">
        <f>H219</f>
        <v>99.8</v>
      </c>
    </row>
    <row r="219" spans="1:8" ht="61.5" customHeight="1">
      <c r="A219" s="46"/>
      <c r="B219" s="77" t="s">
        <v>277</v>
      </c>
      <c r="C219" s="1" t="s">
        <v>26</v>
      </c>
      <c r="D219" s="1" t="s">
        <v>7</v>
      </c>
      <c r="E219" s="1" t="s">
        <v>278</v>
      </c>
      <c r="F219" s="1" t="s">
        <v>279</v>
      </c>
      <c r="G219" s="38">
        <v>175</v>
      </c>
      <c r="H219" s="37">
        <v>99.8</v>
      </c>
    </row>
    <row r="220" spans="1:8" ht="45.75" customHeight="1">
      <c r="A220" s="46"/>
      <c r="B220" s="78" t="s">
        <v>251</v>
      </c>
      <c r="C220" s="64" t="s">
        <v>26</v>
      </c>
      <c r="D220" s="64" t="s">
        <v>15</v>
      </c>
      <c r="E220" s="64"/>
      <c r="F220" s="64"/>
      <c r="G220" s="38">
        <f aca="true" t="shared" si="4" ref="G220:H222">G221</f>
        <v>9428.5</v>
      </c>
      <c r="H220" s="39">
        <f t="shared" si="4"/>
        <v>8833.1</v>
      </c>
    </row>
    <row r="221" spans="1:8" ht="78" customHeight="1">
      <c r="A221" s="46"/>
      <c r="B221" s="77" t="s">
        <v>110</v>
      </c>
      <c r="C221" s="1" t="s">
        <v>26</v>
      </c>
      <c r="D221" s="1" t="s">
        <v>15</v>
      </c>
      <c r="E221" s="1" t="s">
        <v>89</v>
      </c>
      <c r="F221" s="1"/>
      <c r="G221" s="38">
        <f t="shared" si="4"/>
        <v>9428.5</v>
      </c>
      <c r="H221" s="39">
        <f t="shared" si="4"/>
        <v>8833.1</v>
      </c>
    </row>
    <row r="222" spans="1:8" ht="15">
      <c r="A222" s="46"/>
      <c r="B222" s="77" t="s">
        <v>11</v>
      </c>
      <c r="C222" s="1" t="s">
        <v>26</v>
      </c>
      <c r="D222" s="1" t="s">
        <v>15</v>
      </c>
      <c r="E222" s="1" t="s">
        <v>91</v>
      </c>
      <c r="F222" s="1"/>
      <c r="G222" s="38">
        <f t="shared" si="4"/>
        <v>9428.5</v>
      </c>
      <c r="H222" s="39">
        <f t="shared" si="4"/>
        <v>8833.1</v>
      </c>
    </row>
    <row r="223" spans="1:8" ht="30" customHeight="1">
      <c r="A223" s="46"/>
      <c r="B223" s="77" t="s">
        <v>99</v>
      </c>
      <c r="C223" s="1" t="s">
        <v>26</v>
      </c>
      <c r="D223" s="1" t="s">
        <v>15</v>
      </c>
      <c r="E223" s="1" t="s">
        <v>91</v>
      </c>
      <c r="F223" s="1">
        <v>500</v>
      </c>
      <c r="G223" s="38">
        <v>9428.5</v>
      </c>
      <c r="H223" s="37">
        <v>8833.1</v>
      </c>
    </row>
    <row r="224" spans="1:8" ht="30.75" customHeight="1">
      <c r="A224" s="46"/>
      <c r="B224" s="84" t="s">
        <v>190</v>
      </c>
      <c r="C224" s="64" t="s">
        <v>24</v>
      </c>
      <c r="D224" s="64" t="s">
        <v>75</v>
      </c>
      <c r="E224" s="69"/>
      <c r="F224" s="64"/>
      <c r="G224" s="38">
        <f>G225+G235+G239+G246+G258</f>
        <v>1663573.8</v>
      </c>
      <c r="H224" s="39">
        <f>H225+H235+H239+H246+H258</f>
        <v>1547539.2</v>
      </c>
    </row>
    <row r="225" spans="1:8" ht="18.75" customHeight="1">
      <c r="A225" s="46"/>
      <c r="B225" s="84" t="s">
        <v>78</v>
      </c>
      <c r="C225" s="64" t="s">
        <v>24</v>
      </c>
      <c r="D225" s="64" t="s">
        <v>7</v>
      </c>
      <c r="E225" s="69"/>
      <c r="F225" s="64"/>
      <c r="G225" s="38">
        <f>G226+G229+G232</f>
        <v>1118465.4000000001</v>
      </c>
      <c r="H225" s="39">
        <f>H226+H229+H232</f>
        <v>1020384.3</v>
      </c>
    </row>
    <row r="226" spans="1:8" ht="45.75" customHeight="1">
      <c r="A226" s="46"/>
      <c r="B226" s="77" t="s">
        <v>266</v>
      </c>
      <c r="C226" s="1" t="s">
        <v>24</v>
      </c>
      <c r="D226" s="1" t="s">
        <v>7</v>
      </c>
      <c r="E226" s="1" t="s">
        <v>268</v>
      </c>
      <c r="F226" s="1"/>
      <c r="G226" s="38">
        <f>G227</f>
        <v>80522.6</v>
      </c>
      <c r="H226" s="39">
        <f>H227</f>
        <v>76695</v>
      </c>
    </row>
    <row r="227" spans="1:8" ht="61.5" customHeight="1">
      <c r="A227" s="46"/>
      <c r="B227" s="77" t="s">
        <v>267</v>
      </c>
      <c r="C227" s="1" t="s">
        <v>24</v>
      </c>
      <c r="D227" s="1" t="s">
        <v>7</v>
      </c>
      <c r="E227" s="1" t="s">
        <v>269</v>
      </c>
      <c r="F227" s="1"/>
      <c r="G227" s="38">
        <f>G228</f>
        <v>80522.6</v>
      </c>
      <c r="H227" s="39">
        <f>H228</f>
        <v>76695</v>
      </c>
    </row>
    <row r="228" spans="1:8" ht="18.75" customHeight="1">
      <c r="A228" s="46"/>
      <c r="B228" s="77" t="s">
        <v>151</v>
      </c>
      <c r="C228" s="1" t="s">
        <v>24</v>
      </c>
      <c r="D228" s="1" t="s">
        <v>7</v>
      </c>
      <c r="E228" s="1" t="s">
        <v>269</v>
      </c>
      <c r="F228" s="1" t="s">
        <v>152</v>
      </c>
      <c r="G228" s="38">
        <v>80522.6</v>
      </c>
      <c r="H228" s="37">
        <v>76695</v>
      </c>
    </row>
    <row r="229" spans="1:8" ht="30.75" customHeight="1">
      <c r="A229" s="46"/>
      <c r="B229" s="76" t="s">
        <v>44</v>
      </c>
      <c r="C229" s="65" t="s">
        <v>24</v>
      </c>
      <c r="D229" s="65" t="s">
        <v>7</v>
      </c>
      <c r="E229" s="2" t="s">
        <v>191</v>
      </c>
      <c r="F229" s="1"/>
      <c r="G229" s="38">
        <f>G230</f>
        <v>971445.3</v>
      </c>
      <c r="H229" s="39">
        <f>H230</f>
        <v>880885.5</v>
      </c>
    </row>
    <row r="230" spans="1:8" ht="30.75" customHeight="1">
      <c r="A230" s="46"/>
      <c r="B230" s="76" t="s">
        <v>21</v>
      </c>
      <c r="C230" s="65" t="s">
        <v>24</v>
      </c>
      <c r="D230" s="65" t="s">
        <v>7</v>
      </c>
      <c r="E230" s="2" t="s">
        <v>192</v>
      </c>
      <c r="F230" s="1"/>
      <c r="G230" s="38">
        <f>G231</f>
        <v>971445.3</v>
      </c>
      <c r="H230" s="39">
        <f>H231</f>
        <v>880885.5</v>
      </c>
    </row>
    <row r="231" spans="1:8" ht="30">
      <c r="A231" s="46"/>
      <c r="B231" s="76" t="s">
        <v>114</v>
      </c>
      <c r="C231" s="65" t="s">
        <v>24</v>
      </c>
      <c r="D231" s="65" t="s">
        <v>7</v>
      </c>
      <c r="E231" s="2" t="s">
        <v>192</v>
      </c>
      <c r="F231" s="1" t="s">
        <v>115</v>
      </c>
      <c r="G231" s="38">
        <v>971445.3</v>
      </c>
      <c r="H231" s="37">
        <v>880885.5</v>
      </c>
    </row>
    <row r="232" spans="1:8" ht="16.5" customHeight="1">
      <c r="A232" s="46"/>
      <c r="B232" s="76" t="s">
        <v>46</v>
      </c>
      <c r="C232" s="65" t="s">
        <v>24</v>
      </c>
      <c r="D232" s="65" t="s">
        <v>7</v>
      </c>
      <c r="E232" s="2" t="s">
        <v>195</v>
      </c>
      <c r="F232" s="1"/>
      <c r="G232" s="38">
        <f>G233</f>
        <v>66497.5</v>
      </c>
      <c r="H232" s="39">
        <f>H233</f>
        <v>62803.8</v>
      </c>
    </row>
    <row r="233" spans="1:8" ht="32.25" customHeight="1">
      <c r="A233" s="46"/>
      <c r="B233" s="76" t="s">
        <v>21</v>
      </c>
      <c r="C233" s="65" t="s">
        <v>24</v>
      </c>
      <c r="D233" s="65" t="s">
        <v>7</v>
      </c>
      <c r="E233" s="2" t="s">
        <v>196</v>
      </c>
      <c r="F233" s="1"/>
      <c r="G233" s="38">
        <f>G234</f>
        <v>66497.5</v>
      </c>
      <c r="H233" s="39">
        <f>H234</f>
        <v>62803.8</v>
      </c>
    </row>
    <row r="234" spans="1:8" ht="32.25" customHeight="1">
      <c r="A234" s="46"/>
      <c r="B234" s="76" t="s">
        <v>114</v>
      </c>
      <c r="C234" s="65" t="s">
        <v>24</v>
      </c>
      <c r="D234" s="65" t="s">
        <v>7</v>
      </c>
      <c r="E234" s="2" t="s">
        <v>196</v>
      </c>
      <c r="F234" s="1" t="s">
        <v>115</v>
      </c>
      <c r="G234" s="38">
        <v>66497.5</v>
      </c>
      <c r="H234" s="37">
        <v>62803.8</v>
      </c>
    </row>
    <row r="235" spans="1:8" ht="15.75" customHeight="1">
      <c r="A235" s="46"/>
      <c r="B235" s="84" t="s">
        <v>79</v>
      </c>
      <c r="C235" s="66" t="s">
        <v>24</v>
      </c>
      <c r="D235" s="64" t="s">
        <v>8</v>
      </c>
      <c r="E235" s="69"/>
      <c r="F235" s="64"/>
      <c r="G235" s="38">
        <f aca="true" t="shared" si="5" ref="G235:H237">G236</f>
        <v>279049</v>
      </c>
      <c r="H235" s="39">
        <f t="shared" si="5"/>
        <v>271085.2</v>
      </c>
    </row>
    <row r="236" spans="1:8" ht="31.5" customHeight="1">
      <c r="A236" s="46"/>
      <c r="B236" s="76" t="s">
        <v>45</v>
      </c>
      <c r="C236" s="65" t="s">
        <v>24</v>
      </c>
      <c r="D236" s="1" t="s">
        <v>8</v>
      </c>
      <c r="E236" s="2" t="s">
        <v>193</v>
      </c>
      <c r="F236" s="1"/>
      <c r="G236" s="38">
        <f t="shared" si="5"/>
        <v>279049</v>
      </c>
      <c r="H236" s="39">
        <f t="shared" si="5"/>
        <v>271085.2</v>
      </c>
    </row>
    <row r="237" spans="1:8" ht="30">
      <c r="A237" s="46"/>
      <c r="B237" s="76" t="s">
        <v>21</v>
      </c>
      <c r="C237" s="65" t="s">
        <v>24</v>
      </c>
      <c r="D237" s="1" t="s">
        <v>8</v>
      </c>
      <c r="E237" s="2" t="s">
        <v>194</v>
      </c>
      <c r="F237" s="1"/>
      <c r="G237" s="38">
        <f t="shared" si="5"/>
        <v>279049</v>
      </c>
      <c r="H237" s="39">
        <f t="shared" si="5"/>
        <v>271085.2</v>
      </c>
    </row>
    <row r="238" spans="1:8" ht="32.25" customHeight="1">
      <c r="A238" s="46"/>
      <c r="B238" s="76" t="s">
        <v>114</v>
      </c>
      <c r="C238" s="65" t="s">
        <v>24</v>
      </c>
      <c r="D238" s="1" t="s">
        <v>8</v>
      </c>
      <c r="E238" s="2" t="s">
        <v>194</v>
      </c>
      <c r="F238" s="1" t="s">
        <v>115</v>
      </c>
      <c r="G238" s="38">
        <v>279049</v>
      </c>
      <c r="H238" s="37">
        <v>271085.2</v>
      </c>
    </row>
    <row r="239" spans="1:8" ht="17.25" customHeight="1">
      <c r="A239" s="46"/>
      <c r="B239" s="84" t="s">
        <v>198</v>
      </c>
      <c r="C239" s="66" t="s">
        <v>24</v>
      </c>
      <c r="D239" s="64" t="s">
        <v>13</v>
      </c>
      <c r="E239" s="69"/>
      <c r="F239" s="64"/>
      <c r="G239" s="38">
        <f>G240+G243</f>
        <v>179525</v>
      </c>
      <c r="H239" s="39">
        <f>H240+H243</f>
        <v>174152.3</v>
      </c>
    </row>
    <row r="240" spans="1:8" ht="19.5" customHeight="1">
      <c r="A240" s="46"/>
      <c r="B240" s="76" t="s">
        <v>58</v>
      </c>
      <c r="C240" s="65" t="s">
        <v>24</v>
      </c>
      <c r="D240" s="65" t="s">
        <v>13</v>
      </c>
      <c r="E240" s="2" t="s">
        <v>199</v>
      </c>
      <c r="F240" s="1"/>
      <c r="G240" s="38">
        <f>G241</f>
        <v>160476.5</v>
      </c>
      <c r="H240" s="39">
        <f>H241</f>
        <v>156676.4</v>
      </c>
    </row>
    <row r="241" spans="1:8" ht="31.5" customHeight="1">
      <c r="A241" s="46"/>
      <c r="B241" s="76" t="s">
        <v>21</v>
      </c>
      <c r="C241" s="65" t="s">
        <v>24</v>
      </c>
      <c r="D241" s="65" t="s">
        <v>13</v>
      </c>
      <c r="E241" s="2" t="s">
        <v>200</v>
      </c>
      <c r="F241" s="1"/>
      <c r="G241" s="38">
        <f>G242</f>
        <v>160476.5</v>
      </c>
      <c r="H241" s="39">
        <f>H242</f>
        <v>156676.4</v>
      </c>
    </row>
    <row r="242" spans="1:8" ht="32.25" customHeight="1">
      <c r="A242" s="46"/>
      <c r="B242" s="76" t="s">
        <v>114</v>
      </c>
      <c r="C242" s="65" t="s">
        <v>24</v>
      </c>
      <c r="D242" s="65" t="s">
        <v>13</v>
      </c>
      <c r="E242" s="2" t="s">
        <v>200</v>
      </c>
      <c r="F242" s="1" t="s">
        <v>115</v>
      </c>
      <c r="G242" s="38">
        <v>160476.5</v>
      </c>
      <c r="H242" s="37">
        <v>156676.4</v>
      </c>
    </row>
    <row r="243" spans="1:8" ht="32.25" customHeight="1">
      <c r="A243" s="46"/>
      <c r="B243" s="76" t="s">
        <v>66</v>
      </c>
      <c r="C243" s="65" t="s">
        <v>24</v>
      </c>
      <c r="D243" s="65" t="s">
        <v>13</v>
      </c>
      <c r="E243" s="2" t="s">
        <v>161</v>
      </c>
      <c r="F243" s="1"/>
      <c r="G243" s="38">
        <f>G244</f>
        <v>19048.5</v>
      </c>
      <c r="H243" s="39">
        <f>H244</f>
        <v>17475.9</v>
      </c>
    </row>
    <row r="244" spans="1:8" ht="76.5" customHeight="1">
      <c r="A244" s="46"/>
      <c r="B244" s="76" t="s">
        <v>201</v>
      </c>
      <c r="C244" s="65" t="s">
        <v>24</v>
      </c>
      <c r="D244" s="65" t="s">
        <v>13</v>
      </c>
      <c r="E244" s="2" t="s">
        <v>202</v>
      </c>
      <c r="F244" s="1"/>
      <c r="G244" s="38">
        <f>G245</f>
        <v>19048.5</v>
      </c>
      <c r="H244" s="39">
        <f>H245</f>
        <v>17475.9</v>
      </c>
    </row>
    <row r="245" spans="1:8" ht="32.25" customHeight="1">
      <c r="A245" s="46"/>
      <c r="B245" s="76" t="s">
        <v>114</v>
      </c>
      <c r="C245" s="65" t="s">
        <v>24</v>
      </c>
      <c r="D245" s="65" t="s">
        <v>13</v>
      </c>
      <c r="E245" s="2" t="s">
        <v>202</v>
      </c>
      <c r="F245" s="1" t="s">
        <v>115</v>
      </c>
      <c r="G245" s="38">
        <v>19048.5</v>
      </c>
      <c r="H245" s="37">
        <v>17475.9</v>
      </c>
    </row>
    <row r="246" spans="1:8" ht="18" customHeight="1">
      <c r="A246" s="46"/>
      <c r="B246" s="84" t="s">
        <v>225</v>
      </c>
      <c r="C246" s="66" t="s">
        <v>24</v>
      </c>
      <c r="D246" s="64" t="s">
        <v>26</v>
      </c>
      <c r="E246" s="2"/>
      <c r="F246" s="1"/>
      <c r="G246" s="38">
        <f>G247+G250+G253+G256</f>
        <v>31731.5</v>
      </c>
      <c r="H246" s="39">
        <f>H247+H250+H253+H256</f>
        <v>29570.899999999998</v>
      </c>
    </row>
    <row r="247" spans="1:8" ht="30" customHeight="1">
      <c r="A247" s="46"/>
      <c r="B247" s="76" t="s">
        <v>228</v>
      </c>
      <c r="C247" s="65" t="s">
        <v>24</v>
      </c>
      <c r="D247" s="1" t="s">
        <v>26</v>
      </c>
      <c r="E247" s="2" t="s">
        <v>226</v>
      </c>
      <c r="F247" s="1"/>
      <c r="G247" s="38">
        <f>G248</f>
        <v>3224.1</v>
      </c>
      <c r="H247" s="39">
        <f>H248</f>
        <v>3141.7</v>
      </c>
    </row>
    <row r="248" spans="1:8" ht="33" customHeight="1">
      <c r="A248" s="46"/>
      <c r="B248" s="76" t="s">
        <v>21</v>
      </c>
      <c r="C248" s="65" t="s">
        <v>24</v>
      </c>
      <c r="D248" s="1" t="s">
        <v>26</v>
      </c>
      <c r="E248" s="2" t="s">
        <v>227</v>
      </c>
      <c r="F248" s="1"/>
      <c r="G248" s="38">
        <f>G249</f>
        <v>3224.1</v>
      </c>
      <c r="H248" s="39">
        <f>H249</f>
        <v>3141.7</v>
      </c>
    </row>
    <row r="249" spans="1:8" ht="30.75" customHeight="1">
      <c r="A249" s="46"/>
      <c r="B249" s="76" t="s">
        <v>114</v>
      </c>
      <c r="C249" s="65" t="s">
        <v>24</v>
      </c>
      <c r="D249" s="1" t="s">
        <v>26</v>
      </c>
      <c r="E249" s="2" t="s">
        <v>227</v>
      </c>
      <c r="F249" s="1" t="s">
        <v>115</v>
      </c>
      <c r="G249" s="38">
        <v>3224.1</v>
      </c>
      <c r="H249" s="37">
        <v>3141.7</v>
      </c>
    </row>
    <row r="250" spans="1:8" ht="30.75" customHeight="1">
      <c r="A250" s="46"/>
      <c r="B250" s="76" t="s">
        <v>231</v>
      </c>
      <c r="C250" s="65" t="s">
        <v>24</v>
      </c>
      <c r="D250" s="1" t="s">
        <v>26</v>
      </c>
      <c r="E250" s="2" t="s">
        <v>229</v>
      </c>
      <c r="F250" s="1"/>
      <c r="G250" s="38">
        <f>G251</f>
        <v>3960.4</v>
      </c>
      <c r="H250" s="39">
        <f>H251</f>
        <v>3322.6</v>
      </c>
    </row>
    <row r="251" spans="1:8" ht="47.25" customHeight="1">
      <c r="A251" s="46"/>
      <c r="B251" s="76" t="s">
        <v>232</v>
      </c>
      <c r="C251" s="65" t="s">
        <v>24</v>
      </c>
      <c r="D251" s="1" t="s">
        <v>26</v>
      </c>
      <c r="E251" s="2" t="s">
        <v>230</v>
      </c>
      <c r="F251" s="1"/>
      <c r="G251" s="38">
        <f>G252</f>
        <v>3960.4</v>
      </c>
      <c r="H251" s="39">
        <f>H252</f>
        <v>3322.6</v>
      </c>
    </row>
    <row r="252" spans="1:8" ht="30.75" customHeight="1">
      <c r="A252" s="46"/>
      <c r="B252" s="76" t="s">
        <v>99</v>
      </c>
      <c r="C252" s="65" t="s">
        <v>24</v>
      </c>
      <c r="D252" s="1" t="s">
        <v>26</v>
      </c>
      <c r="E252" s="2" t="s">
        <v>230</v>
      </c>
      <c r="F252" s="1" t="s">
        <v>88</v>
      </c>
      <c r="G252" s="38">
        <v>3960.4</v>
      </c>
      <c r="H252" s="37">
        <v>3322.6</v>
      </c>
    </row>
    <row r="253" spans="1:8" ht="17.25" customHeight="1">
      <c r="A253" s="46"/>
      <c r="B253" s="76" t="s">
        <v>178</v>
      </c>
      <c r="C253" s="65" t="s">
        <v>24</v>
      </c>
      <c r="D253" s="1" t="s">
        <v>26</v>
      </c>
      <c r="E253" s="2" t="s">
        <v>179</v>
      </c>
      <c r="F253" s="1"/>
      <c r="G253" s="38">
        <f>G254</f>
        <v>1547</v>
      </c>
      <c r="H253" s="39">
        <f>H254</f>
        <v>1479</v>
      </c>
    </row>
    <row r="254" spans="1:8" ht="60.75" customHeight="1">
      <c r="A254" s="46"/>
      <c r="B254" s="76" t="s">
        <v>313</v>
      </c>
      <c r="C254" s="65" t="s">
        <v>24</v>
      </c>
      <c r="D254" s="1" t="s">
        <v>26</v>
      </c>
      <c r="E254" s="2" t="s">
        <v>312</v>
      </c>
      <c r="F254" s="1"/>
      <c r="G254" s="38">
        <f>G255</f>
        <v>1547</v>
      </c>
      <c r="H254" s="39">
        <f>H255</f>
        <v>1479</v>
      </c>
    </row>
    <row r="255" spans="1:8" ht="47.25" customHeight="1">
      <c r="A255" s="46"/>
      <c r="B255" s="76" t="s">
        <v>264</v>
      </c>
      <c r="C255" s="65" t="s">
        <v>24</v>
      </c>
      <c r="D255" s="1" t="s">
        <v>26</v>
      </c>
      <c r="E255" s="2" t="s">
        <v>312</v>
      </c>
      <c r="F255" s="1" t="s">
        <v>265</v>
      </c>
      <c r="G255" s="38">
        <v>1547</v>
      </c>
      <c r="H255" s="37">
        <v>1479</v>
      </c>
    </row>
    <row r="256" spans="1:8" ht="30.75" customHeight="1">
      <c r="A256" s="46"/>
      <c r="B256" s="76" t="s">
        <v>64</v>
      </c>
      <c r="C256" s="65" t="s">
        <v>24</v>
      </c>
      <c r="D256" s="1" t="s">
        <v>26</v>
      </c>
      <c r="E256" s="2" t="s">
        <v>130</v>
      </c>
      <c r="F256" s="1"/>
      <c r="G256" s="38">
        <f>G257</f>
        <v>23000</v>
      </c>
      <c r="H256" s="39">
        <f>H257</f>
        <v>21627.6</v>
      </c>
    </row>
    <row r="257" spans="1:8" ht="30" customHeight="1">
      <c r="A257" s="46"/>
      <c r="B257" s="76" t="s">
        <v>99</v>
      </c>
      <c r="C257" s="65" t="s">
        <v>24</v>
      </c>
      <c r="D257" s="1" t="s">
        <v>26</v>
      </c>
      <c r="E257" s="2" t="s">
        <v>130</v>
      </c>
      <c r="F257" s="1">
        <v>500</v>
      </c>
      <c r="G257" s="38">
        <v>23000</v>
      </c>
      <c r="H257" s="37">
        <v>21627.6</v>
      </c>
    </row>
    <row r="258" spans="1:8" ht="46.5" customHeight="1">
      <c r="A258" s="46"/>
      <c r="B258" s="84" t="s">
        <v>80</v>
      </c>
      <c r="C258" s="66" t="s">
        <v>24</v>
      </c>
      <c r="D258" s="64">
        <v>10</v>
      </c>
      <c r="E258" s="69"/>
      <c r="F258" s="64"/>
      <c r="G258" s="38">
        <f>G259+G262+G265+G268</f>
        <v>54802.9</v>
      </c>
      <c r="H258" s="39">
        <f>H259+H262+H265+H268</f>
        <v>52346.5</v>
      </c>
    </row>
    <row r="259" spans="1:8" ht="77.25" customHeight="1">
      <c r="A259" s="46"/>
      <c r="B259" s="76" t="s">
        <v>110</v>
      </c>
      <c r="C259" s="65" t="s">
        <v>24</v>
      </c>
      <c r="D259" s="1">
        <v>10</v>
      </c>
      <c r="E259" s="2" t="s">
        <v>89</v>
      </c>
      <c r="F259" s="1"/>
      <c r="G259" s="38">
        <f>G260</f>
        <v>18585.4</v>
      </c>
      <c r="H259" s="39">
        <f>H260</f>
        <v>16650.2</v>
      </c>
    </row>
    <row r="260" spans="1:8" ht="17.25" customHeight="1">
      <c r="A260" s="46"/>
      <c r="B260" s="76" t="s">
        <v>11</v>
      </c>
      <c r="C260" s="65" t="s">
        <v>24</v>
      </c>
      <c r="D260" s="1">
        <v>10</v>
      </c>
      <c r="E260" s="2" t="s">
        <v>91</v>
      </c>
      <c r="F260" s="1"/>
      <c r="G260" s="38">
        <f>G261</f>
        <v>18585.4</v>
      </c>
      <c r="H260" s="39">
        <f>H261</f>
        <v>16650.2</v>
      </c>
    </row>
    <row r="261" spans="1:8" ht="33.75" customHeight="1">
      <c r="A261" s="46"/>
      <c r="B261" s="76" t="s">
        <v>99</v>
      </c>
      <c r="C261" s="65" t="s">
        <v>24</v>
      </c>
      <c r="D261" s="1">
        <v>10</v>
      </c>
      <c r="E261" s="2" t="s">
        <v>91</v>
      </c>
      <c r="F261" s="1">
        <v>500</v>
      </c>
      <c r="G261" s="38">
        <v>18585.4</v>
      </c>
      <c r="H261" s="37">
        <v>16650.2</v>
      </c>
    </row>
    <row r="262" spans="1:8" ht="46.5" customHeight="1">
      <c r="A262" s="46"/>
      <c r="B262" s="76" t="s">
        <v>43</v>
      </c>
      <c r="C262" s="65" t="s">
        <v>24</v>
      </c>
      <c r="D262" s="2">
        <v>10</v>
      </c>
      <c r="E262" s="2" t="s">
        <v>203</v>
      </c>
      <c r="F262" s="1"/>
      <c r="G262" s="38">
        <f>G263</f>
        <v>2126.6</v>
      </c>
      <c r="H262" s="39">
        <f>H263</f>
        <v>1757.4</v>
      </c>
    </row>
    <row r="263" spans="1:8" ht="33" customHeight="1">
      <c r="A263" s="46"/>
      <c r="B263" s="76" t="s">
        <v>21</v>
      </c>
      <c r="C263" s="65" t="s">
        <v>24</v>
      </c>
      <c r="D263" s="2">
        <v>10</v>
      </c>
      <c r="E263" s="2" t="s">
        <v>204</v>
      </c>
      <c r="F263" s="1"/>
      <c r="G263" s="38">
        <f>G264</f>
        <v>2126.6</v>
      </c>
      <c r="H263" s="39">
        <f>H264</f>
        <v>1757.4</v>
      </c>
    </row>
    <row r="264" spans="1:8" ht="30.75" customHeight="1">
      <c r="A264" s="46"/>
      <c r="B264" s="76" t="s">
        <v>114</v>
      </c>
      <c r="C264" s="65" t="s">
        <v>24</v>
      </c>
      <c r="D264" s="2">
        <v>10</v>
      </c>
      <c r="E264" s="2" t="s">
        <v>204</v>
      </c>
      <c r="F264" s="1" t="s">
        <v>115</v>
      </c>
      <c r="G264" s="38">
        <v>2126.6</v>
      </c>
      <c r="H264" s="37">
        <v>1757.4</v>
      </c>
    </row>
    <row r="265" spans="1:8" ht="48" customHeight="1">
      <c r="A265" s="46"/>
      <c r="B265" s="76" t="s">
        <v>65</v>
      </c>
      <c r="C265" s="65" t="s">
        <v>24</v>
      </c>
      <c r="D265" s="2">
        <v>10</v>
      </c>
      <c r="E265" s="2" t="s">
        <v>197</v>
      </c>
      <c r="F265" s="1"/>
      <c r="G265" s="38">
        <f>G266</f>
        <v>2890.9</v>
      </c>
      <c r="H265" s="39">
        <f>H266</f>
        <v>2738.9</v>
      </c>
    </row>
    <row r="266" spans="1:8" ht="48.75" customHeight="1">
      <c r="A266" s="46"/>
      <c r="B266" s="76" t="s">
        <v>205</v>
      </c>
      <c r="C266" s="65" t="s">
        <v>24</v>
      </c>
      <c r="D266" s="2">
        <v>10</v>
      </c>
      <c r="E266" s="2" t="s">
        <v>206</v>
      </c>
      <c r="F266" s="1"/>
      <c r="G266" s="38">
        <f>G267</f>
        <v>2890.9</v>
      </c>
      <c r="H266" s="39">
        <f>H267</f>
        <v>2738.9</v>
      </c>
    </row>
    <row r="267" spans="1:8" ht="18.75" customHeight="1">
      <c r="A267" s="46"/>
      <c r="B267" s="76" t="s">
        <v>207</v>
      </c>
      <c r="C267" s="65" t="s">
        <v>24</v>
      </c>
      <c r="D267" s="2">
        <v>10</v>
      </c>
      <c r="E267" s="2" t="s">
        <v>206</v>
      </c>
      <c r="F267" s="1" t="s">
        <v>82</v>
      </c>
      <c r="G267" s="38">
        <v>2890.9</v>
      </c>
      <c r="H267" s="37">
        <v>2738.9</v>
      </c>
    </row>
    <row r="268" spans="1:8" ht="18.75" customHeight="1">
      <c r="A268" s="46"/>
      <c r="B268" s="77" t="s">
        <v>178</v>
      </c>
      <c r="C268" s="65" t="s">
        <v>24</v>
      </c>
      <c r="D268" s="2">
        <v>10</v>
      </c>
      <c r="E268" s="2" t="s">
        <v>179</v>
      </c>
      <c r="F268" s="1"/>
      <c r="G268" s="38">
        <f>G270</f>
        <v>31200</v>
      </c>
      <c r="H268" s="39">
        <f>H270</f>
        <v>31200</v>
      </c>
    </row>
    <row r="269" spans="1:8" ht="76.5" customHeight="1">
      <c r="A269" s="46"/>
      <c r="B269" s="85" t="s">
        <v>323</v>
      </c>
      <c r="C269" s="65" t="s">
        <v>24</v>
      </c>
      <c r="D269" s="2">
        <v>10</v>
      </c>
      <c r="E269" s="2" t="s">
        <v>322</v>
      </c>
      <c r="F269" s="1"/>
      <c r="G269" s="38">
        <f>G270</f>
        <v>31200</v>
      </c>
      <c r="H269" s="39">
        <f>H270</f>
        <v>31200</v>
      </c>
    </row>
    <row r="270" spans="1:8" ht="18.75" customHeight="1">
      <c r="A270" s="46"/>
      <c r="B270" s="77" t="s">
        <v>151</v>
      </c>
      <c r="C270" s="65" t="s">
        <v>24</v>
      </c>
      <c r="D270" s="2">
        <v>10</v>
      </c>
      <c r="E270" s="2" t="s">
        <v>322</v>
      </c>
      <c r="F270" s="1" t="s">
        <v>152</v>
      </c>
      <c r="G270" s="38">
        <v>31200</v>
      </c>
      <c r="H270" s="37">
        <v>31200</v>
      </c>
    </row>
    <row r="271" spans="1:8" ht="15.75" customHeight="1">
      <c r="A271" s="46"/>
      <c r="B271" s="78" t="s">
        <v>47</v>
      </c>
      <c r="C271" s="64">
        <v>10</v>
      </c>
      <c r="D271" s="64" t="s">
        <v>75</v>
      </c>
      <c r="E271" s="64"/>
      <c r="F271" s="64"/>
      <c r="G271" s="38">
        <f>G272+G277+G297</f>
        <v>336322.2</v>
      </c>
      <c r="H271" s="39">
        <f>H272+H277+H297</f>
        <v>223141.5</v>
      </c>
    </row>
    <row r="272" spans="1:8" ht="15.75" customHeight="1">
      <c r="A272" s="46"/>
      <c r="B272" s="78" t="s">
        <v>48</v>
      </c>
      <c r="C272" s="64">
        <v>10</v>
      </c>
      <c r="D272" s="64" t="s">
        <v>7</v>
      </c>
      <c r="E272" s="64"/>
      <c r="F272" s="64"/>
      <c r="G272" s="38">
        <f aca="true" t="shared" si="6" ref="G272:H275">G273</f>
        <v>14234</v>
      </c>
      <c r="H272" s="39">
        <f t="shared" si="6"/>
        <v>14202.4</v>
      </c>
    </row>
    <row r="273" spans="1:8" ht="17.25" customHeight="1">
      <c r="A273" s="46"/>
      <c r="B273" s="77" t="s">
        <v>49</v>
      </c>
      <c r="C273" s="1">
        <v>10</v>
      </c>
      <c r="D273" s="1" t="s">
        <v>7</v>
      </c>
      <c r="E273" s="65" t="s">
        <v>208</v>
      </c>
      <c r="F273" s="1"/>
      <c r="G273" s="38">
        <f t="shared" si="6"/>
        <v>14234</v>
      </c>
      <c r="H273" s="39">
        <f t="shared" si="6"/>
        <v>14202.4</v>
      </c>
    </row>
    <row r="274" spans="1:8" ht="30.75" customHeight="1">
      <c r="A274" s="46"/>
      <c r="B274" s="77" t="s">
        <v>209</v>
      </c>
      <c r="C274" s="1">
        <v>10</v>
      </c>
      <c r="D274" s="1" t="s">
        <v>7</v>
      </c>
      <c r="E274" s="1" t="s">
        <v>210</v>
      </c>
      <c r="F274" s="1"/>
      <c r="G274" s="38">
        <f t="shared" si="6"/>
        <v>14234</v>
      </c>
      <c r="H274" s="39">
        <f t="shared" si="6"/>
        <v>14202.4</v>
      </c>
    </row>
    <row r="275" spans="1:8" ht="62.25" customHeight="1">
      <c r="A275" s="46"/>
      <c r="B275" s="77" t="s">
        <v>61</v>
      </c>
      <c r="C275" s="1">
        <v>10</v>
      </c>
      <c r="D275" s="1" t="s">
        <v>7</v>
      </c>
      <c r="E275" s="1" t="s">
        <v>211</v>
      </c>
      <c r="F275" s="1"/>
      <c r="G275" s="38">
        <f t="shared" si="6"/>
        <v>14234</v>
      </c>
      <c r="H275" s="39">
        <f t="shared" si="6"/>
        <v>14202.4</v>
      </c>
    </row>
    <row r="276" spans="1:8" ht="20.25" customHeight="1">
      <c r="A276" s="46"/>
      <c r="B276" s="77" t="s">
        <v>212</v>
      </c>
      <c r="C276" s="1">
        <v>10</v>
      </c>
      <c r="D276" s="1" t="s">
        <v>7</v>
      </c>
      <c r="E276" s="1" t="s">
        <v>211</v>
      </c>
      <c r="F276" s="1" t="s">
        <v>12</v>
      </c>
      <c r="G276" s="38">
        <v>14234</v>
      </c>
      <c r="H276" s="37">
        <v>14202.4</v>
      </c>
    </row>
    <row r="277" spans="1:8" ht="15.75" customHeight="1">
      <c r="A277" s="46"/>
      <c r="B277" s="84" t="s">
        <v>52</v>
      </c>
      <c r="C277" s="69">
        <v>10</v>
      </c>
      <c r="D277" s="64" t="s">
        <v>10</v>
      </c>
      <c r="E277" s="69"/>
      <c r="F277" s="64"/>
      <c r="G277" s="38">
        <f>G278+G281+G288+G291+G294</f>
        <v>219806.40000000002</v>
      </c>
      <c r="H277" s="39">
        <f>H278+H281+H288+H291+H294</f>
        <v>119497.29999999999</v>
      </c>
    </row>
    <row r="278" spans="1:8" ht="46.5" customHeight="1">
      <c r="A278" s="46"/>
      <c r="B278" s="76" t="s">
        <v>237</v>
      </c>
      <c r="C278" s="2">
        <v>10</v>
      </c>
      <c r="D278" s="1" t="s">
        <v>10</v>
      </c>
      <c r="E278" s="2" t="s">
        <v>235</v>
      </c>
      <c r="F278" s="1"/>
      <c r="G278" s="38">
        <f>G279</f>
        <v>59958</v>
      </c>
      <c r="H278" s="39">
        <f>H279</f>
        <v>12661.7</v>
      </c>
    </row>
    <row r="279" spans="1:8" ht="31.5" customHeight="1">
      <c r="A279" s="46"/>
      <c r="B279" s="76" t="s">
        <v>270</v>
      </c>
      <c r="C279" s="2">
        <v>10</v>
      </c>
      <c r="D279" s="1" t="s">
        <v>10</v>
      </c>
      <c r="E279" s="2" t="s">
        <v>236</v>
      </c>
      <c r="F279" s="1"/>
      <c r="G279" s="38">
        <f>G280</f>
        <v>59958</v>
      </c>
      <c r="H279" s="39">
        <f>H280</f>
        <v>12661.7</v>
      </c>
    </row>
    <row r="280" spans="1:8" ht="19.5" customHeight="1">
      <c r="A280" s="46"/>
      <c r="B280" s="76" t="s">
        <v>238</v>
      </c>
      <c r="C280" s="2">
        <v>10</v>
      </c>
      <c r="D280" s="1" t="s">
        <v>10</v>
      </c>
      <c r="E280" s="2" t="s">
        <v>236</v>
      </c>
      <c r="F280" s="1">
        <v>501</v>
      </c>
      <c r="G280" s="38">
        <f>14619.2+45338.8</f>
        <v>59958</v>
      </c>
      <c r="H280" s="37">
        <v>12661.7</v>
      </c>
    </row>
    <row r="281" spans="1:8" ht="18" customHeight="1">
      <c r="A281" s="46"/>
      <c r="B281" s="76" t="s">
        <v>213</v>
      </c>
      <c r="C281" s="2">
        <v>10</v>
      </c>
      <c r="D281" s="1" t="s">
        <v>10</v>
      </c>
      <c r="E281" s="2" t="s">
        <v>214</v>
      </c>
      <c r="F281" s="1"/>
      <c r="G281" s="38">
        <f>G282+G284+G286</f>
        <v>99620.1</v>
      </c>
      <c r="H281" s="39">
        <f>H282+H284+H286</f>
        <v>64031.5</v>
      </c>
    </row>
    <row r="282" spans="1:8" ht="33.75" customHeight="1">
      <c r="A282" s="46"/>
      <c r="B282" s="76" t="s">
        <v>51</v>
      </c>
      <c r="C282" s="2">
        <v>10</v>
      </c>
      <c r="D282" s="1" t="s">
        <v>10</v>
      </c>
      <c r="E282" s="2" t="s">
        <v>215</v>
      </c>
      <c r="F282" s="1"/>
      <c r="G282" s="38">
        <f>G283</f>
        <v>40370.1</v>
      </c>
      <c r="H282" s="39">
        <f>H283</f>
        <v>38432.8</v>
      </c>
    </row>
    <row r="283" spans="1:8" ht="20.25" customHeight="1">
      <c r="A283" s="46"/>
      <c r="B283" s="76" t="s">
        <v>212</v>
      </c>
      <c r="C283" s="2">
        <v>10</v>
      </c>
      <c r="D283" s="1" t="s">
        <v>10</v>
      </c>
      <c r="E283" s="2" t="s">
        <v>215</v>
      </c>
      <c r="F283" s="1" t="s">
        <v>12</v>
      </c>
      <c r="G283" s="38">
        <v>40370.1</v>
      </c>
      <c r="H283" s="37">
        <v>38432.8</v>
      </c>
    </row>
    <row r="284" spans="1:8" ht="226.5" customHeight="1">
      <c r="A284" s="46"/>
      <c r="B284" s="86" t="s">
        <v>261</v>
      </c>
      <c r="C284" s="2">
        <v>10</v>
      </c>
      <c r="D284" s="1" t="s">
        <v>10</v>
      </c>
      <c r="E284" s="2" t="s">
        <v>260</v>
      </c>
      <c r="F284" s="1"/>
      <c r="G284" s="38">
        <f>G285</f>
        <v>49650</v>
      </c>
      <c r="H284" s="39">
        <f>H285</f>
        <v>15998.7</v>
      </c>
    </row>
    <row r="285" spans="1:8" ht="18" customHeight="1">
      <c r="A285" s="46"/>
      <c r="B285" s="76" t="s">
        <v>212</v>
      </c>
      <c r="C285" s="2">
        <v>10</v>
      </c>
      <c r="D285" s="1" t="s">
        <v>10</v>
      </c>
      <c r="E285" s="2" t="s">
        <v>260</v>
      </c>
      <c r="F285" s="1" t="s">
        <v>12</v>
      </c>
      <c r="G285" s="38">
        <v>49650</v>
      </c>
      <c r="H285" s="37">
        <v>15998.7</v>
      </c>
    </row>
    <row r="286" spans="1:8" ht="90.75" customHeight="1">
      <c r="A286" s="46"/>
      <c r="B286" s="83" t="s">
        <v>314</v>
      </c>
      <c r="C286" s="2">
        <v>10</v>
      </c>
      <c r="D286" s="1" t="s">
        <v>10</v>
      </c>
      <c r="E286" s="2" t="s">
        <v>315</v>
      </c>
      <c r="F286" s="1"/>
      <c r="G286" s="38">
        <f>G287</f>
        <v>9600</v>
      </c>
      <c r="H286" s="39">
        <f>H287</f>
        <v>9600</v>
      </c>
    </row>
    <row r="287" spans="1:8" ht="15" customHeight="1">
      <c r="A287" s="46"/>
      <c r="B287" s="76" t="s">
        <v>212</v>
      </c>
      <c r="C287" s="2">
        <v>10</v>
      </c>
      <c r="D287" s="1" t="s">
        <v>10</v>
      </c>
      <c r="E287" s="2" t="s">
        <v>315</v>
      </c>
      <c r="F287" s="1" t="s">
        <v>12</v>
      </c>
      <c r="G287" s="38">
        <v>9600</v>
      </c>
      <c r="H287" s="37">
        <v>9600</v>
      </c>
    </row>
    <row r="288" spans="1:8" ht="30" customHeight="1">
      <c r="A288" s="46"/>
      <c r="B288" s="87" t="s">
        <v>50</v>
      </c>
      <c r="C288" s="70">
        <v>10</v>
      </c>
      <c r="D288" s="68" t="s">
        <v>10</v>
      </c>
      <c r="E288" s="70" t="s">
        <v>216</v>
      </c>
      <c r="F288" s="68"/>
      <c r="G288" s="48">
        <f>G289</f>
        <v>350</v>
      </c>
      <c r="H288" s="49">
        <f>H289</f>
        <v>116.9</v>
      </c>
    </row>
    <row r="289" spans="1:8" ht="30" customHeight="1">
      <c r="A289" s="46"/>
      <c r="B289" s="87" t="s">
        <v>51</v>
      </c>
      <c r="C289" s="70">
        <v>10</v>
      </c>
      <c r="D289" s="68" t="s">
        <v>10</v>
      </c>
      <c r="E289" s="70" t="s">
        <v>217</v>
      </c>
      <c r="F289" s="68"/>
      <c r="G289" s="48">
        <f>G290</f>
        <v>350</v>
      </c>
      <c r="H289" s="49">
        <f>H290</f>
        <v>116.9</v>
      </c>
    </row>
    <row r="290" spans="1:8" ht="17.25" customHeight="1">
      <c r="A290" s="46"/>
      <c r="B290" s="87" t="s">
        <v>207</v>
      </c>
      <c r="C290" s="70">
        <v>10</v>
      </c>
      <c r="D290" s="68" t="s">
        <v>10</v>
      </c>
      <c r="E290" s="70" t="s">
        <v>217</v>
      </c>
      <c r="F290" s="68" t="s">
        <v>82</v>
      </c>
      <c r="G290" s="48">
        <v>350</v>
      </c>
      <c r="H290" s="37">
        <v>116.9</v>
      </c>
    </row>
    <row r="291" spans="1:8" ht="20.25" customHeight="1">
      <c r="A291" s="46"/>
      <c r="B291" s="76" t="s">
        <v>178</v>
      </c>
      <c r="C291" s="70">
        <v>10</v>
      </c>
      <c r="D291" s="68" t="s">
        <v>10</v>
      </c>
      <c r="E291" s="70" t="s">
        <v>179</v>
      </c>
      <c r="F291" s="68"/>
      <c r="G291" s="48">
        <f>G292</f>
        <v>46112.100000000006</v>
      </c>
      <c r="H291" s="49">
        <f>H292</f>
        <v>29323.3</v>
      </c>
    </row>
    <row r="292" spans="1:8" ht="63.75" customHeight="1">
      <c r="A292" s="46"/>
      <c r="B292" s="28" t="s">
        <v>333</v>
      </c>
      <c r="C292" s="70">
        <v>10</v>
      </c>
      <c r="D292" s="68" t="s">
        <v>10</v>
      </c>
      <c r="E292" s="70" t="s">
        <v>263</v>
      </c>
      <c r="F292" s="68"/>
      <c r="G292" s="48">
        <f>G293</f>
        <v>46112.100000000006</v>
      </c>
      <c r="H292" s="49">
        <f>H293</f>
        <v>29323.3</v>
      </c>
    </row>
    <row r="293" spans="1:8" ht="15" customHeight="1">
      <c r="A293" s="46"/>
      <c r="B293" s="76" t="s">
        <v>238</v>
      </c>
      <c r="C293" s="70">
        <v>10</v>
      </c>
      <c r="D293" s="68" t="s">
        <v>10</v>
      </c>
      <c r="E293" s="70" t="s">
        <v>263</v>
      </c>
      <c r="F293" s="68" t="s">
        <v>262</v>
      </c>
      <c r="G293" s="26">
        <f>35576.8+10535.3</f>
        <v>46112.100000000006</v>
      </c>
      <c r="H293" s="37">
        <v>29323.3</v>
      </c>
    </row>
    <row r="294" spans="1:8" ht="30.75" customHeight="1">
      <c r="A294" s="46"/>
      <c r="B294" s="76" t="s">
        <v>64</v>
      </c>
      <c r="C294" s="2">
        <v>10</v>
      </c>
      <c r="D294" s="1" t="s">
        <v>10</v>
      </c>
      <c r="E294" s="2" t="s">
        <v>130</v>
      </c>
      <c r="F294" s="1"/>
      <c r="G294" s="38">
        <f>G295+G296</f>
        <v>13766.2</v>
      </c>
      <c r="H294" s="39">
        <f>H295+H296</f>
        <v>13363.9</v>
      </c>
    </row>
    <row r="295" spans="1:8" ht="31.5" customHeight="1">
      <c r="A295" s="46"/>
      <c r="B295" s="76" t="s">
        <v>51</v>
      </c>
      <c r="C295" s="2">
        <v>10</v>
      </c>
      <c r="D295" s="1" t="s">
        <v>10</v>
      </c>
      <c r="E295" s="2" t="s">
        <v>130</v>
      </c>
      <c r="F295" s="1" t="s">
        <v>234</v>
      </c>
      <c r="G295" s="38">
        <v>1190.2</v>
      </c>
      <c r="H295" s="37">
        <v>1189.8</v>
      </c>
    </row>
    <row r="296" spans="1:8" ht="17.25" customHeight="1">
      <c r="A296" s="46"/>
      <c r="B296" s="76" t="s">
        <v>238</v>
      </c>
      <c r="C296" s="2">
        <v>10</v>
      </c>
      <c r="D296" s="1" t="s">
        <v>10</v>
      </c>
      <c r="E296" s="2" t="s">
        <v>130</v>
      </c>
      <c r="F296" s="1" t="s">
        <v>262</v>
      </c>
      <c r="G296" s="38">
        <v>12576</v>
      </c>
      <c r="H296" s="37">
        <v>12174.1</v>
      </c>
    </row>
    <row r="297" spans="1:8" ht="18" customHeight="1">
      <c r="A297" s="46"/>
      <c r="B297" s="84" t="s">
        <v>81</v>
      </c>
      <c r="C297" s="69">
        <v>10</v>
      </c>
      <c r="D297" s="64" t="s">
        <v>13</v>
      </c>
      <c r="E297" s="69"/>
      <c r="F297" s="64"/>
      <c r="G297" s="38">
        <f>G298+G301</f>
        <v>102281.8</v>
      </c>
      <c r="H297" s="39">
        <f>H298+H301</f>
        <v>89441.8</v>
      </c>
    </row>
    <row r="298" spans="1:8" ht="18" customHeight="1">
      <c r="A298" s="46"/>
      <c r="B298" s="76" t="s">
        <v>213</v>
      </c>
      <c r="C298" s="2">
        <v>10</v>
      </c>
      <c r="D298" s="1" t="s">
        <v>13</v>
      </c>
      <c r="E298" s="2" t="s">
        <v>214</v>
      </c>
      <c r="F298" s="1"/>
      <c r="G298" s="38">
        <f>G299</f>
        <v>190</v>
      </c>
      <c r="H298" s="39">
        <f>H299</f>
        <v>210</v>
      </c>
    </row>
    <row r="299" spans="1:8" ht="60.75" customHeight="1">
      <c r="A299" s="46"/>
      <c r="B299" s="76" t="s">
        <v>316</v>
      </c>
      <c r="C299" s="2">
        <v>10</v>
      </c>
      <c r="D299" s="1" t="s">
        <v>13</v>
      </c>
      <c r="E299" s="2" t="s">
        <v>317</v>
      </c>
      <c r="F299" s="1"/>
      <c r="G299" s="38">
        <f>G300</f>
        <v>190</v>
      </c>
      <c r="H299" s="39">
        <f>H300</f>
        <v>210</v>
      </c>
    </row>
    <row r="300" spans="1:8" ht="19.5" customHeight="1">
      <c r="A300" s="46"/>
      <c r="B300" s="76" t="s">
        <v>212</v>
      </c>
      <c r="C300" s="2">
        <v>10</v>
      </c>
      <c r="D300" s="1" t="s">
        <v>13</v>
      </c>
      <c r="E300" s="2" t="s">
        <v>317</v>
      </c>
      <c r="F300" s="1" t="s">
        <v>12</v>
      </c>
      <c r="G300" s="38">
        <v>190</v>
      </c>
      <c r="H300" s="37">
        <v>210</v>
      </c>
    </row>
    <row r="301" spans="1:8" ht="33" customHeight="1">
      <c r="A301" s="46"/>
      <c r="B301" s="76" t="s">
        <v>66</v>
      </c>
      <c r="C301" s="2">
        <v>10</v>
      </c>
      <c r="D301" s="1" t="s">
        <v>13</v>
      </c>
      <c r="E301" s="2" t="s">
        <v>161</v>
      </c>
      <c r="F301" s="1"/>
      <c r="G301" s="38">
        <f>G302+G304</f>
        <v>102091.8</v>
      </c>
      <c r="H301" s="39">
        <f>H302+H304</f>
        <v>89231.8</v>
      </c>
    </row>
    <row r="302" spans="1:8" ht="108.75" customHeight="1">
      <c r="A302" s="46"/>
      <c r="B302" s="76" t="s">
        <v>218</v>
      </c>
      <c r="C302" s="2">
        <v>10</v>
      </c>
      <c r="D302" s="1" t="s">
        <v>13</v>
      </c>
      <c r="E302" s="2" t="s">
        <v>219</v>
      </c>
      <c r="F302" s="1"/>
      <c r="G302" s="38">
        <f>G303</f>
        <v>29973.2</v>
      </c>
      <c r="H302" s="39">
        <f>H303</f>
        <v>17977.8</v>
      </c>
    </row>
    <row r="303" spans="1:8" ht="18" customHeight="1">
      <c r="A303" s="46"/>
      <c r="B303" s="76" t="s">
        <v>212</v>
      </c>
      <c r="C303" s="2">
        <v>10</v>
      </c>
      <c r="D303" s="1" t="s">
        <v>13</v>
      </c>
      <c r="E303" s="2" t="s">
        <v>219</v>
      </c>
      <c r="F303" s="1" t="s">
        <v>12</v>
      </c>
      <c r="G303" s="38">
        <v>29973.2</v>
      </c>
      <c r="H303" s="37">
        <v>17977.8</v>
      </c>
    </row>
    <row r="304" spans="1:8" ht="47.25" customHeight="1">
      <c r="A304" s="46"/>
      <c r="B304" s="76" t="s">
        <v>259</v>
      </c>
      <c r="C304" s="2">
        <v>10</v>
      </c>
      <c r="D304" s="1" t="s">
        <v>13</v>
      </c>
      <c r="E304" s="2" t="s">
        <v>258</v>
      </c>
      <c r="F304" s="1"/>
      <c r="G304" s="38">
        <f>G305</f>
        <v>72118.6</v>
      </c>
      <c r="H304" s="39">
        <f>H305</f>
        <v>71254</v>
      </c>
    </row>
    <row r="305" spans="1:8" ht="18.75" customHeight="1">
      <c r="A305" s="46"/>
      <c r="B305" s="76" t="s">
        <v>212</v>
      </c>
      <c r="C305" s="2">
        <v>10</v>
      </c>
      <c r="D305" s="1" t="s">
        <v>13</v>
      </c>
      <c r="E305" s="2" t="s">
        <v>258</v>
      </c>
      <c r="F305" s="1" t="s">
        <v>12</v>
      </c>
      <c r="G305" s="38">
        <f>G307+G309+G311</f>
        <v>72118.6</v>
      </c>
      <c r="H305" s="37">
        <v>71254</v>
      </c>
    </row>
    <row r="306" spans="1:8" ht="31.5" customHeight="1">
      <c r="A306" s="46"/>
      <c r="B306" s="76" t="s">
        <v>271</v>
      </c>
      <c r="C306" s="2">
        <v>10</v>
      </c>
      <c r="D306" s="1" t="s">
        <v>13</v>
      </c>
      <c r="E306" s="2" t="s">
        <v>273</v>
      </c>
      <c r="F306" s="1"/>
      <c r="G306" s="38">
        <f>G307</f>
        <v>4877.6</v>
      </c>
      <c r="H306" s="39">
        <f>H307</f>
        <v>4267.5</v>
      </c>
    </row>
    <row r="307" spans="1:8" ht="18" customHeight="1">
      <c r="A307" s="46"/>
      <c r="B307" s="77" t="s">
        <v>212</v>
      </c>
      <c r="C307" s="2">
        <v>10</v>
      </c>
      <c r="D307" s="1" t="s">
        <v>13</v>
      </c>
      <c r="E307" s="2" t="s">
        <v>273</v>
      </c>
      <c r="F307" s="1" t="s">
        <v>12</v>
      </c>
      <c r="G307" s="38">
        <v>4877.6</v>
      </c>
      <c r="H307" s="37">
        <v>4267.5</v>
      </c>
    </row>
    <row r="308" spans="1:8" ht="18" customHeight="1">
      <c r="A308" s="46"/>
      <c r="B308" s="76" t="s">
        <v>272</v>
      </c>
      <c r="C308" s="2">
        <v>10</v>
      </c>
      <c r="D308" s="1" t="s">
        <v>13</v>
      </c>
      <c r="E308" s="2" t="s">
        <v>274</v>
      </c>
      <c r="F308" s="1"/>
      <c r="G308" s="38">
        <f>G309</f>
        <v>3310.4</v>
      </c>
      <c r="H308" s="39">
        <f>H309</f>
        <v>2856.8</v>
      </c>
    </row>
    <row r="309" spans="1:8" ht="18.75" customHeight="1">
      <c r="A309" s="46"/>
      <c r="B309" s="77" t="s">
        <v>212</v>
      </c>
      <c r="C309" s="2">
        <v>10</v>
      </c>
      <c r="D309" s="1" t="s">
        <v>13</v>
      </c>
      <c r="E309" s="2" t="s">
        <v>274</v>
      </c>
      <c r="F309" s="1" t="s">
        <v>12</v>
      </c>
      <c r="G309" s="38">
        <v>3310.4</v>
      </c>
      <c r="H309" s="37">
        <v>2856.8</v>
      </c>
    </row>
    <row r="310" spans="1:8" ht="31.5" customHeight="1">
      <c r="A310" s="46"/>
      <c r="B310" s="76" t="s">
        <v>318</v>
      </c>
      <c r="C310" s="2">
        <v>10</v>
      </c>
      <c r="D310" s="1" t="s">
        <v>13</v>
      </c>
      <c r="E310" s="2" t="s">
        <v>319</v>
      </c>
      <c r="F310" s="1"/>
      <c r="G310" s="38">
        <f>G311</f>
        <v>63930.6</v>
      </c>
      <c r="H310" s="39">
        <f>H311</f>
        <v>64129.7</v>
      </c>
    </row>
    <row r="311" spans="1:8" ht="19.5" customHeight="1">
      <c r="A311" s="46"/>
      <c r="B311" s="77" t="s">
        <v>212</v>
      </c>
      <c r="C311" s="2">
        <v>10</v>
      </c>
      <c r="D311" s="1" t="s">
        <v>13</v>
      </c>
      <c r="E311" s="2" t="s">
        <v>319</v>
      </c>
      <c r="F311" s="1" t="s">
        <v>12</v>
      </c>
      <c r="G311" s="38">
        <v>63930.6</v>
      </c>
      <c r="H311" s="37">
        <v>64129.7</v>
      </c>
    </row>
    <row r="312" spans="1:8" ht="18.75" customHeight="1">
      <c r="A312" s="46"/>
      <c r="B312" s="84" t="s">
        <v>220</v>
      </c>
      <c r="C312" s="69">
        <v>11</v>
      </c>
      <c r="D312" s="64" t="s">
        <v>75</v>
      </c>
      <c r="E312" s="69"/>
      <c r="F312" s="64"/>
      <c r="G312" s="38">
        <f>G313+G317</f>
        <v>383057</v>
      </c>
      <c r="H312" s="39">
        <f>H313+H317</f>
        <v>383057</v>
      </c>
    </row>
    <row r="313" spans="1:8" ht="60" customHeight="1">
      <c r="A313" s="46"/>
      <c r="B313" s="84" t="s">
        <v>253</v>
      </c>
      <c r="C313" s="69">
        <v>11</v>
      </c>
      <c r="D313" s="64" t="s">
        <v>8</v>
      </c>
      <c r="E313" s="69"/>
      <c r="F313" s="64"/>
      <c r="G313" s="38">
        <f aca="true" t="shared" si="7" ref="G313:H315">G314</f>
        <v>263057</v>
      </c>
      <c r="H313" s="39">
        <f t="shared" si="7"/>
        <v>263057</v>
      </c>
    </row>
    <row r="314" spans="1:8" ht="19.5" customHeight="1">
      <c r="A314" s="46"/>
      <c r="B314" s="76" t="s">
        <v>220</v>
      </c>
      <c r="C314" s="2">
        <v>11</v>
      </c>
      <c r="D314" s="1" t="s">
        <v>8</v>
      </c>
      <c r="E314" s="2" t="s">
        <v>233</v>
      </c>
      <c r="F314" s="64"/>
      <c r="G314" s="38">
        <f t="shared" si="7"/>
        <v>263057</v>
      </c>
      <c r="H314" s="39">
        <f t="shared" si="7"/>
        <v>263057</v>
      </c>
    </row>
    <row r="315" spans="1:8" ht="122.25" customHeight="1">
      <c r="A315" s="46"/>
      <c r="B315" s="76" t="s">
        <v>255</v>
      </c>
      <c r="C315" s="2">
        <v>11</v>
      </c>
      <c r="D315" s="1" t="s">
        <v>8</v>
      </c>
      <c r="E315" s="2" t="s">
        <v>254</v>
      </c>
      <c r="F315" s="64"/>
      <c r="G315" s="38">
        <f t="shared" si="7"/>
        <v>263057</v>
      </c>
      <c r="H315" s="39">
        <f t="shared" si="7"/>
        <v>263057</v>
      </c>
    </row>
    <row r="316" spans="1:8" ht="17.25" customHeight="1">
      <c r="A316" s="46"/>
      <c r="B316" s="76" t="s">
        <v>257</v>
      </c>
      <c r="C316" s="2">
        <v>11</v>
      </c>
      <c r="D316" s="1" t="s">
        <v>8</v>
      </c>
      <c r="E316" s="2" t="s">
        <v>254</v>
      </c>
      <c r="F316" s="1" t="s">
        <v>256</v>
      </c>
      <c r="G316" s="38">
        <v>263057</v>
      </c>
      <c r="H316" s="37">
        <v>263057</v>
      </c>
    </row>
    <row r="317" spans="1:8" ht="18.75" customHeight="1">
      <c r="A317" s="46"/>
      <c r="B317" s="84" t="s">
        <v>221</v>
      </c>
      <c r="C317" s="69">
        <v>11</v>
      </c>
      <c r="D317" s="64" t="s">
        <v>13</v>
      </c>
      <c r="E317" s="69"/>
      <c r="F317" s="64"/>
      <c r="G317" s="38">
        <f aca="true" t="shared" si="8" ref="G317:H319">G318</f>
        <v>120000</v>
      </c>
      <c r="H317" s="39">
        <f t="shared" si="8"/>
        <v>120000</v>
      </c>
    </row>
    <row r="318" spans="1:8" ht="32.25" customHeight="1">
      <c r="A318" s="46"/>
      <c r="B318" s="76" t="s">
        <v>66</v>
      </c>
      <c r="C318" s="2">
        <v>11</v>
      </c>
      <c r="D318" s="1" t="s">
        <v>13</v>
      </c>
      <c r="E318" s="2" t="s">
        <v>161</v>
      </c>
      <c r="F318" s="71"/>
      <c r="G318" s="38">
        <f t="shared" si="8"/>
        <v>120000</v>
      </c>
      <c r="H318" s="39">
        <f t="shared" si="8"/>
        <v>120000</v>
      </c>
    </row>
    <row r="319" spans="1:8" ht="78" customHeight="1">
      <c r="A319" s="46"/>
      <c r="B319" s="76" t="s">
        <v>320</v>
      </c>
      <c r="C319" s="2">
        <v>11</v>
      </c>
      <c r="D319" s="1" t="s">
        <v>13</v>
      </c>
      <c r="E319" s="2" t="s">
        <v>321</v>
      </c>
      <c r="F319" s="1"/>
      <c r="G319" s="38">
        <f t="shared" si="8"/>
        <v>120000</v>
      </c>
      <c r="H319" s="39">
        <f t="shared" si="8"/>
        <v>120000</v>
      </c>
    </row>
    <row r="320" spans="1:8" ht="20.25" customHeight="1">
      <c r="A320" s="46"/>
      <c r="B320" s="76" t="s">
        <v>221</v>
      </c>
      <c r="C320" s="2">
        <v>11</v>
      </c>
      <c r="D320" s="1" t="s">
        <v>13</v>
      </c>
      <c r="E320" s="2" t="s">
        <v>321</v>
      </c>
      <c r="F320" s="1" t="s">
        <v>222</v>
      </c>
      <c r="G320" s="38">
        <v>120000</v>
      </c>
      <c r="H320" s="37">
        <v>120000</v>
      </c>
    </row>
    <row r="321" spans="1:11" ht="23.25" customHeight="1">
      <c r="A321" s="46"/>
      <c r="B321" s="10" t="s">
        <v>223</v>
      </c>
      <c r="C321" s="10"/>
      <c r="D321" s="40"/>
      <c r="E321" s="40"/>
      <c r="F321" s="40"/>
      <c r="G321" s="62">
        <f>G13+G69+G74+G85+G92+G141+G202+G224+G271+G312</f>
        <v>8349961</v>
      </c>
      <c r="H321" s="63">
        <f>H13+H69+H74+H85+H92+H141+H202+H224+H271+H312</f>
        <v>7720463.4</v>
      </c>
      <c r="I321" s="50"/>
      <c r="J321" s="50"/>
      <c r="K321" s="50"/>
    </row>
    <row r="322" spans="1:8" ht="9" customHeight="1">
      <c r="A322" s="51"/>
      <c r="B322" s="17"/>
      <c r="C322" s="21"/>
      <c r="D322" s="21"/>
      <c r="E322" s="22"/>
      <c r="F322" s="23"/>
      <c r="G322" s="52"/>
      <c r="H322" s="53"/>
    </row>
    <row r="323" spans="1:8" ht="30" customHeight="1">
      <c r="A323" s="54"/>
      <c r="B323" s="16" t="s">
        <v>224</v>
      </c>
      <c r="C323" s="19"/>
      <c r="D323" s="19"/>
      <c r="E323" s="20"/>
      <c r="F323" s="100" t="s">
        <v>332</v>
      </c>
      <c r="G323" s="100"/>
      <c r="H323" s="100"/>
    </row>
    <row r="324" spans="1:7" ht="15">
      <c r="A324" s="54"/>
      <c r="B324" s="17"/>
      <c r="C324" s="19"/>
      <c r="D324" s="19"/>
      <c r="E324" s="20"/>
      <c r="F324" s="18"/>
      <c r="G324" s="55"/>
    </row>
    <row r="325" spans="1:7" ht="15">
      <c r="A325" s="54"/>
      <c r="B325" s="17"/>
      <c r="C325" s="19"/>
      <c r="D325" s="19"/>
      <c r="E325" s="20"/>
      <c r="F325" s="18"/>
      <c r="G325" s="55"/>
    </row>
    <row r="326" spans="1:7" ht="15">
      <c r="A326" s="54"/>
      <c r="B326" s="17"/>
      <c r="C326" s="19"/>
      <c r="D326" s="19"/>
      <c r="E326" s="20"/>
      <c r="F326" s="18"/>
      <c r="G326" s="55"/>
    </row>
    <row r="327" spans="1:7" ht="15">
      <c r="A327" s="54"/>
      <c r="B327" s="17"/>
      <c r="C327" s="19"/>
      <c r="D327" s="19"/>
      <c r="E327" s="20"/>
      <c r="F327" s="18"/>
      <c r="G327" s="55"/>
    </row>
    <row r="328" spans="1:7" ht="15">
      <c r="A328" s="54"/>
      <c r="B328" s="17"/>
      <c r="C328" s="19"/>
      <c r="D328" s="19"/>
      <c r="E328" s="20"/>
      <c r="F328" s="18"/>
      <c r="G328" s="55"/>
    </row>
    <row r="329" spans="1:7" ht="15">
      <c r="A329" s="54"/>
      <c r="B329" s="17"/>
      <c r="C329" s="19"/>
      <c r="D329" s="19"/>
      <c r="E329" s="20"/>
      <c r="F329" s="18"/>
      <c r="G329" s="55"/>
    </row>
    <row r="330" spans="1:7" ht="15">
      <c r="A330" s="54"/>
      <c r="B330" s="17"/>
      <c r="C330" s="56"/>
      <c r="D330" s="56"/>
      <c r="E330" s="57"/>
      <c r="F330" s="57"/>
      <c r="G330" s="58"/>
    </row>
    <row r="331" spans="1:7" ht="15">
      <c r="A331" s="54"/>
      <c r="B331" s="17"/>
      <c r="C331" s="56"/>
      <c r="D331" s="56"/>
      <c r="E331" s="57"/>
      <c r="F331" s="57"/>
      <c r="G331" s="58"/>
    </row>
    <row r="332" spans="1:7" ht="15">
      <c r="A332" s="54"/>
      <c r="B332" s="17"/>
      <c r="C332" s="56"/>
      <c r="D332" s="56"/>
      <c r="E332" s="57"/>
      <c r="F332" s="57"/>
      <c r="G332" s="58"/>
    </row>
    <row r="333" spans="1:7" ht="15">
      <c r="A333" s="54"/>
      <c r="B333" s="17"/>
      <c r="C333" s="56"/>
      <c r="D333" s="56"/>
      <c r="E333" s="57"/>
      <c r="F333" s="57"/>
      <c r="G333" s="58"/>
    </row>
    <row r="334" spans="1:7" ht="15">
      <c r="A334" s="54"/>
      <c r="B334" s="17"/>
      <c r="C334" s="56"/>
      <c r="D334" s="56"/>
      <c r="E334" s="57"/>
      <c r="F334" s="57"/>
      <c r="G334" s="58"/>
    </row>
    <row r="335" spans="1:7" ht="15">
      <c r="A335" s="54"/>
      <c r="B335" s="17"/>
      <c r="C335" s="56"/>
      <c r="D335" s="56"/>
      <c r="E335" s="57"/>
      <c r="F335" s="57"/>
      <c r="G335" s="58"/>
    </row>
    <row r="336" spans="1:7" ht="15">
      <c r="A336" s="54"/>
      <c r="B336" s="17"/>
      <c r="C336" s="56"/>
      <c r="D336" s="56"/>
      <c r="E336" s="57"/>
      <c r="F336" s="57"/>
      <c r="G336" s="58"/>
    </row>
    <row r="337" spans="1:7" ht="15">
      <c r="A337" s="54"/>
      <c r="B337" s="17"/>
      <c r="C337" s="56"/>
      <c r="D337" s="56"/>
      <c r="E337" s="57"/>
      <c r="F337" s="57"/>
      <c r="G337" s="58"/>
    </row>
    <row r="338" spans="1:7" ht="15">
      <c r="A338" s="54"/>
      <c r="B338" s="17"/>
      <c r="C338" s="56"/>
      <c r="D338" s="56"/>
      <c r="E338" s="57"/>
      <c r="F338" s="57"/>
      <c r="G338" s="58"/>
    </row>
    <row r="339" spans="1:7" ht="15">
      <c r="A339" s="54"/>
      <c r="B339" s="17"/>
      <c r="C339" s="56"/>
      <c r="D339" s="56"/>
      <c r="E339" s="57"/>
      <c r="F339" s="57"/>
      <c r="G339" s="58"/>
    </row>
    <row r="340" spans="1:7" ht="15">
      <c r="A340" s="54"/>
      <c r="B340" s="17"/>
      <c r="C340" s="56"/>
      <c r="D340" s="56"/>
      <c r="E340" s="57"/>
      <c r="F340" s="57"/>
      <c r="G340" s="58"/>
    </row>
    <row r="341" spans="1:7" ht="15">
      <c r="A341" s="54"/>
      <c r="B341" s="17"/>
      <c r="C341" s="56"/>
      <c r="D341" s="56"/>
      <c r="E341" s="57"/>
      <c r="F341" s="57"/>
      <c r="G341" s="58"/>
    </row>
    <row r="342" spans="1:7" ht="15">
      <c r="A342" s="54"/>
      <c r="B342" s="17"/>
      <c r="C342" s="56"/>
      <c r="D342" s="56"/>
      <c r="E342" s="57"/>
      <c r="F342" s="57"/>
      <c r="G342" s="58"/>
    </row>
    <row r="343" spans="1:7" ht="15">
      <c r="A343" s="54"/>
      <c r="B343" s="17"/>
      <c r="C343" s="56"/>
      <c r="D343" s="56"/>
      <c r="E343" s="57"/>
      <c r="F343" s="57"/>
      <c r="G343" s="58"/>
    </row>
  </sheetData>
  <sheetProtection/>
  <mergeCells count="13">
    <mergeCell ref="F323:H323"/>
    <mergeCell ref="H11:H12"/>
    <mergeCell ref="C1:H1"/>
    <mergeCell ref="B2:H2"/>
    <mergeCell ref="B3:H3"/>
    <mergeCell ref="A9:H9"/>
    <mergeCell ref="A11:A12"/>
    <mergeCell ref="C5:G5"/>
    <mergeCell ref="B6:G6"/>
    <mergeCell ref="B7:G7"/>
    <mergeCell ref="G11:G12"/>
    <mergeCell ref="C11:F11"/>
    <mergeCell ref="B11:B12"/>
  </mergeCells>
  <printOptions/>
  <pageMargins left="0.984251968503937" right="0.5905511811023623" top="0.7086614173228347" bottom="0.7874015748031497" header="0.5118110236220472" footer="0.5118110236220472"/>
  <pageSetup horizontalDpi="600" verticalDpi="600" orientation="portrait" paperSize="9" scale="95" r:id="rId4"/>
  <headerFooter alignWithMargins="0">
    <oddFooter>&amp;CСтраница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DeS</cp:lastModifiedBy>
  <cp:lastPrinted>2009-04-02T07:15:29Z</cp:lastPrinted>
  <dcterms:created xsi:type="dcterms:W3CDTF">2002-06-04T10:05:56Z</dcterms:created>
  <dcterms:modified xsi:type="dcterms:W3CDTF">2009-05-28T06:44:42Z</dcterms:modified>
  <cp:category/>
  <cp:version/>
  <cp:contentType/>
  <cp:contentStatus/>
</cp:coreProperties>
</file>