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161" windowWidth="17400" windowHeight="12690" tabRatio="601" activeTab="6"/>
  </bookViews>
  <sheets>
    <sheet name="ТИТУЛ" sheetId="1" r:id="rId1"/>
    <sheet name="Советский" sheetId="2" r:id="rId2"/>
    <sheet name="Заречье" sheetId="3" r:id="rId3"/>
    <sheet name="Привокзальный" sheetId="4" r:id="rId4"/>
    <sheet name="Центральный" sheetId="5" r:id="rId5"/>
    <sheet name="Пролетарский" sheetId="6" r:id="rId6"/>
    <sheet name="СВОДНЫЙ" sheetId="7" r:id="rId7"/>
    <sheet name="МИК" sheetId="8" r:id="rId8"/>
  </sheets>
  <definedNames>
    <definedName name="_xlnm.Print_Area" localSheetId="2">'Заречье'!$A$1:$HA$117</definedName>
    <definedName name="_xlnm.Print_Area" localSheetId="7">'МИК'!$A$1:$HA$117</definedName>
    <definedName name="_xlnm.Print_Area" localSheetId="3">'Привокзальный'!$A$1:$HA$117</definedName>
    <definedName name="_xlnm.Print_Area" localSheetId="5">'Пролетарский'!$A$1:$HA$117</definedName>
    <definedName name="_xlnm.Print_Area" localSheetId="6">'СВОДНЫЙ'!$A$1:$HA$117</definedName>
    <definedName name="_xlnm.Print_Area" localSheetId="1">'Советский'!$A$1:$HA$117</definedName>
    <definedName name="_xlnm.Print_Area" localSheetId="4">'Центральный'!$A$1:$HA$117</definedName>
  </definedNames>
  <calcPr fullCalcOnLoad="1"/>
</workbook>
</file>

<file path=xl/sharedStrings.xml><?xml version="1.0" encoding="utf-8"?>
<sst xmlns="http://schemas.openxmlformats.org/spreadsheetml/2006/main" count="1212" uniqueCount="151">
  <si>
    <t>ОТЧЕТ</t>
  </si>
  <si>
    <t>КОДЫ</t>
  </si>
  <si>
    <t>0503604</t>
  </si>
  <si>
    <t>по состоянию на "</t>
  </si>
  <si>
    <t>"</t>
  </si>
  <si>
    <t xml:space="preserve"> г.</t>
  </si>
  <si>
    <t>Наименование избирательной</t>
  </si>
  <si>
    <t>Форма по ОКУД</t>
  </si>
  <si>
    <t>383</t>
  </si>
  <si>
    <t>по ОКЕИ</t>
  </si>
  <si>
    <t>Наименование показателя</t>
  </si>
  <si>
    <t>Код строки</t>
  </si>
  <si>
    <t>Всего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</si>
  <si>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</si>
  <si>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</si>
  <si>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</si>
  <si>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</si>
  <si>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</si>
  <si>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</si>
  <si>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</si>
  <si>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</si>
  <si>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</si>
  <si>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</si>
  <si>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</si>
  <si>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</si>
  <si>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</si>
  <si>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</si>
  <si>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</si>
  <si>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</si>
  <si>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</si>
  <si>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</si>
  <si>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</si>
  <si>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</si>
  <si>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</si>
  <si>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</si>
  <si>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</si>
  <si>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</si>
  <si>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</si>
  <si>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</si>
  <si>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</si>
  <si>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</si>
  <si>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</si>
  <si>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</si>
  <si>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</si>
  <si>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</si>
  <si>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</si>
  <si>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</si>
  <si>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</si>
  <si>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Расходы на связь, всего</t>
  </si>
  <si>
    <t>110</t>
  </si>
  <si>
    <t>абонентская плата</t>
  </si>
  <si>
    <t>111</t>
  </si>
  <si>
    <t>междугородная и факсимильная</t>
  </si>
  <si>
    <t>112</t>
  </si>
  <si>
    <t>113</t>
  </si>
  <si>
    <t>почтово-телеграфные расходы</t>
  </si>
  <si>
    <t>114</t>
  </si>
  <si>
    <t>спецсвязь</t>
  </si>
  <si>
    <t>115</t>
  </si>
  <si>
    <t>другие аналогичные расходы на связь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</si>
  <si>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</si>
  <si>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</si>
  <si>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</si>
  <si>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</si>
  <si>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</si>
  <si>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</si>
  <si>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</si>
  <si>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</si>
  <si>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</si>
  <si>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</si>
  <si>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</si>
  <si>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</si>
  <si>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</si>
  <si>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</si>
  <si>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</si>
  <si>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</si>
  <si>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</si>
  <si>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</si>
  <si>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</si>
  <si>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</si>
  <si>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</si>
  <si>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</si>
  <si>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</si>
  <si>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</si>
  <si>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</si>
  <si>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</si>
  <si>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Остаток средств на дату подписания отчета (подтверждается банком)
стр. 190 - стр. 180</t>
  </si>
  <si>
    <t>200</t>
  </si>
  <si>
    <t>Председатель</t>
  </si>
  <si>
    <t>(расшифровка подписи)</t>
  </si>
  <si>
    <t>(дата подписания)</t>
  </si>
  <si>
    <t>Единица измерения: руб. (с точностью до второго десятичного знака 0,00)</t>
  </si>
  <si>
    <t>Вид выборов</t>
  </si>
  <si>
    <t xml:space="preserve"> на подготовку и проведение  выборов </t>
  </si>
  <si>
    <t xml:space="preserve">комиссии </t>
  </si>
  <si>
    <t>территориальные избирательные комиссии</t>
  </si>
  <si>
    <t xml:space="preserve">участковые избирательные комиссии </t>
  </si>
  <si>
    <t>Количество избирательных комиссий , ед.</t>
  </si>
  <si>
    <t>Численность членов избирательных комиссий 
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</si>
  <si>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</si>
  <si>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 работающих на штатной основе, чел.</t>
  </si>
  <si>
    <t>Численность граждан, привлекавшихся в период выборов 
к работе в комиссии, чел.</t>
  </si>
  <si>
    <t xml:space="preserve">РАЗДЕЛ II. ФАКТИЧЕСКИЕ РАСХОДЫ НА ПОДГОТОВКУ И ПРОВЕДЕНИЕ  ВЫБОРОВ </t>
  </si>
  <si>
    <t xml:space="preserve">территориальных избирательных комиссий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</si>
  <si>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</si>
  <si>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</si>
  <si>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избирательных комиссий </t>
  </si>
  <si>
    <t>Расходы на оборудование и содержание помещений и избирательных участков 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</si>
  <si>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</si>
  <si>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 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</si>
  <si>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</si>
  <si>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Расходы, связанные с информированием избирателей </t>
  </si>
  <si>
    <t>участковых избирательных комиссий</t>
  </si>
  <si>
    <t xml:space="preserve">Другие расходы, связанные
с подготовкой и проведением выборов </t>
  </si>
  <si>
    <t xml:space="preserve">Оплата питания в день голосования
на выборах </t>
  </si>
  <si>
    <t>муниципальных избирательных комиссий</t>
  </si>
  <si>
    <t xml:space="preserve">окружных избирательных комиссий </t>
  </si>
  <si>
    <t xml:space="preserve">расходы муниципальной избирательной комиссии </t>
  </si>
  <si>
    <t xml:space="preserve">расходы  за территориальные избирательные комиссии </t>
  </si>
  <si>
    <t xml:space="preserve">расходы
за окружные  избирательные комиссии </t>
  </si>
  <si>
    <t xml:space="preserve">муниципальных избирательных комиссий </t>
  </si>
  <si>
    <t xml:space="preserve">окружных  избирательных комиссий </t>
  </si>
  <si>
    <t xml:space="preserve">расходы
за окружные избирательные комиссии </t>
  </si>
  <si>
    <t>окружных избирательных комиссий</t>
  </si>
  <si>
    <t>Израсходовано средств местного бюджета на подготовку и проведение выборов , всего</t>
  </si>
  <si>
    <t xml:space="preserve">Выделено средств местного бюджета на подготовку и проведение выборов </t>
  </si>
  <si>
    <t xml:space="preserve">(наименование </t>
  </si>
  <si>
    <t xml:space="preserve"> избирательной комиссии ,  номер участковой избирательной комиссии )</t>
  </si>
  <si>
    <t>Бухгалтер *</t>
  </si>
  <si>
    <t xml:space="preserve"> избирательной комиссии )</t>
  </si>
  <si>
    <t>* Отчет  избирательной комиссии , не являющейся юридическим лицом, подписывает бухгалтер этой комиссии.</t>
  </si>
  <si>
    <t>в том числе</t>
  </si>
  <si>
    <t>муниципальные избирательные комиссии</t>
  </si>
  <si>
    <t xml:space="preserve">окружные избирательные комиссии </t>
  </si>
  <si>
    <t>Численность избирателей на территории , чел.</t>
  </si>
  <si>
    <t>комиссии, окружной избирательной комиссии ,  номер участковой избирательной комиссии)</t>
  </si>
  <si>
    <t>(избирательной комиссии муниципального образования, территориальной избирательной</t>
  </si>
  <si>
    <t>о поступлении и расходовании средств местного бюджета, выделенных избирательной комиссии</t>
  </si>
  <si>
    <t>ё</t>
  </si>
  <si>
    <t xml:space="preserve">ИЗБИРАТЕЛЬНАЯ КОМИССИЯ </t>
  </si>
  <si>
    <t xml:space="preserve">МУНИЦИПЛЬНОГО ОБРАЗОВАНИЯ  ГОРОД  ТУЛА </t>
  </si>
  <si>
    <t>Выборы депутатов Тульской городской Думы четвертого созыва</t>
  </si>
  <si>
    <t>апреля</t>
  </si>
  <si>
    <t>26</t>
  </si>
  <si>
    <t xml:space="preserve">Избирательной комиссии муниципального </t>
  </si>
  <si>
    <t>образования город Тула</t>
  </si>
  <si>
    <t>М.В.МЫШКИНА</t>
  </si>
  <si>
    <t>Н.Ф.ГЕРАСИМОВА</t>
  </si>
  <si>
    <t>Приложение</t>
  </si>
  <si>
    <t xml:space="preserve">к решению Тульской городской </t>
  </si>
  <si>
    <t>Думы от 26.05.2010 №3/77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</si>
</sst>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6" fillId="3" borderId="29" xfId="0" applyNumberFormat="1" applyFont="1" applyFill="1" applyBorder="1" applyAlignment="1">
      <alignment horizontal="center" vertical="center"/>
    </xf>
    <xf numFmtId="2" fontId="6" fillId="3" borderId="31" xfId="0" applyNumberFormat="1" applyFont="1" applyFill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2" fontId="6" fillId="0" borderId="4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2" fontId="6" fillId="2" borderId="40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39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 indent="1"/>
    </xf>
    <xf numFmtId="0" fontId="6" fillId="0" borderId="15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indent="4"/>
    </xf>
    <xf numFmtId="0" fontId="6" fillId="0" borderId="16" xfId="0" applyFont="1" applyBorder="1" applyAlignment="1">
      <alignment horizontal="left" indent="4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3" borderId="37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2" borderId="37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indent="2"/>
    </xf>
    <xf numFmtId="1" fontId="1" fillId="0" borderId="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indent="5"/>
    </xf>
    <xf numFmtId="1" fontId="1" fillId="2" borderId="32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3" borderId="32" xfId="0" applyNumberFormat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1" fillId="2" borderId="40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39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3" borderId="37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" fontId="1" fillId="3" borderId="40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wrapText="1" inden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4"/>
    </xf>
    <xf numFmtId="0" fontId="6" fillId="0" borderId="15" xfId="0" applyFont="1" applyBorder="1" applyAlignment="1">
      <alignment horizontal="left" wrapText="1" indent="4"/>
    </xf>
    <xf numFmtId="49" fontId="6" fillId="0" borderId="47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2" fontId="7" fillId="4" borderId="27" xfId="0" applyNumberFormat="1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4" borderId="28" xfId="0" applyNumberFormat="1" applyFont="1" applyFill="1" applyBorder="1" applyAlignment="1">
      <alignment horizontal="center" vertical="center"/>
    </xf>
    <xf numFmtId="2" fontId="7" fillId="4" borderId="29" xfId="0" applyNumberFormat="1" applyFont="1" applyFill="1" applyBorder="1" applyAlignment="1">
      <alignment horizontal="center" vertical="center"/>
    </xf>
    <xf numFmtId="2" fontId="7" fillId="4" borderId="30" xfId="0" applyNumberFormat="1" applyFont="1" applyFill="1" applyBorder="1" applyAlignment="1">
      <alignment horizontal="center" vertical="center"/>
    </xf>
    <xf numFmtId="2" fontId="7" fillId="4" borderId="32" xfId="0" applyNumberFormat="1" applyFont="1" applyFill="1" applyBorder="1" applyAlignment="1">
      <alignment horizontal="center" vertical="center"/>
    </xf>
    <xf numFmtId="2" fontId="7" fillId="4" borderId="20" xfId="0" applyNumberFormat="1" applyFont="1" applyFill="1" applyBorder="1" applyAlignment="1">
      <alignment horizontal="center" vertical="center"/>
    </xf>
    <xf numFmtId="2" fontId="7" fillId="4" borderId="36" xfId="0" applyNumberFormat="1" applyFont="1" applyFill="1" applyBorder="1" applyAlignment="1">
      <alignment horizontal="center" vertical="center"/>
    </xf>
    <xf numFmtId="2" fontId="7" fillId="4" borderId="40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6" fillId="4" borderId="40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39" xfId="0" applyNumberFormat="1" applyFont="1" applyFill="1" applyBorder="1" applyAlignment="1">
      <alignment horizontal="center" vertical="center"/>
    </xf>
    <xf numFmtId="2" fontId="6" fillId="4" borderId="37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2" fontId="6" fillId="4" borderId="38" xfId="0" applyNumberFormat="1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23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1" fontId="1" fillId="4" borderId="39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23" xfId="0" applyNumberFormat="1" applyFont="1" applyFill="1" applyBorder="1" applyAlignment="1">
      <alignment horizontal="center" vertical="center"/>
    </xf>
    <xf numFmtId="1" fontId="1" fillId="4" borderId="40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1" fontId="1" fillId="4" borderId="39" xfId="0" applyNumberFormat="1" applyFont="1" applyFill="1" applyBorder="1" applyAlignment="1">
      <alignment horizontal="center" vertical="center"/>
    </xf>
    <xf numFmtId="1" fontId="1" fillId="4" borderId="37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38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20" xfId="0" applyNumberFormat="1" applyFont="1" applyFill="1" applyBorder="1" applyAlignment="1">
      <alignment horizontal="center" vertical="center"/>
    </xf>
    <xf numFmtId="1" fontId="1" fillId="4" borderId="36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23" xfId="0" applyNumberFormat="1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2" fontId="6" fillId="5" borderId="40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2" fontId="6" fillId="5" borderId="39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5" borderId="14" xfId="0" applyNumberFormat="1" applyFont="1" applyFill="1" applyBorder="1" applyAlignment="1">
      <alignment horizontal="center" vertical="center"/>
    </xf>
    <xf numFmtId="1" fontId="1" fillId="5" borderId="39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1" fillId="5" borderId="20" xfId="0" applyNumberFormat="1" applyFont="1" applyFill="1" applyBorder="1" applyAlignment="1">
      <alignment horizontal="center" vertical="center"/>
    </xf>
    <xf numFmtId="1" fontId="1" fillId="5" borderId="36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5" borderId="9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23" xfId="0" applyNumberFormat="1" applyFont="1" applyFill="1" applyBorder="1" applyAlignment="1">
      <alignment horizontal="center" vertical="center"/>
    </xf>
    <xf numFmtId="2" fontId="6" fillId="5" borderId="32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6" fillId="5" borderId="36" xfId="0" applyNumberFormat="1" applyFont="1" applyFill="1" applyBorder="1" applyAlignment="1">
      <alignment horizontal="center" vertical="center"/>
    </xf>
    <xf numFmtId="2" fontId="6" fillId="5" borderId="37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6" fillId="5" borderId="38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5" borderId="28" xfId="0" applyNumberFormat="1" applyFont="1" applyFill="1" applyBorder="1" applyAlignment="1">
      <alignment horizontal="center" vertical="center"/>
    </xf>
    <xf numFmtId="2" fontId="6" fillId="5" borderId="29" xfId="0" applyNumberFormat="1" applyFont="1" applyFill="1" applyBorder="1" applyAlignment="1">
      <alignment horizontal="center" vertical="center"/>
    </xf>
    <xf numFmtId="2" fontId="6" fillId="5" borderId="3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K28"/>
  <sheetViews>
    <sheetView view="pageBreakPreview" zoomScaleSheetLayoutView="100" workbookViewId="0" topLeftCell="A46">
      <selection activeCell="A11" sqref="A11:FK11"/>
    </sheetView>
  </sheetViews>
  <sheetFormatPr defaultColWidth="9.00390625" defaultRowHeight="12.75"/>
  <cols>
    <col min="1" max="109" width="0.875" style="1" customWidth="1"/>
    <col min="110" max="110" width="3.00390625" style="1" customWidth="1"/>
    <col min="111" max="16384" width="0.875" style="1" customWidth="1"/>
  </cols>
  <sheetData>
    <row r="1" spans="102:167" s="2" customFormat="1" ht="12">
      <c r="CX1" s="416" t="s">
        <v>148</v>
      </c>
      <c r="CY1" s="416"/>
      <c r="CZ1" s="416"/>
      <c r="DA1" s="416"/>
      <c r="DB1" s="416"/>
      <c r="DC1" s="416"/>
      <c r="DD1" s="416"/>
      <c r="DE1" s="416"/>
      <c r="DF1" s="416"/>
      <c r="DG1" s="416"/>
      <c r="DH1" s="416"/>
      <c r="DI1" s="416"/>
      <c r="DJ1" s="416"/>
      <c r="DK1" s="416"/>
      <c r="DL1" s="416"/>
      <c r="DM1" s="416"/>
      <c r="DN1" s="416"/>
      <c r="DO1" s="416"/>
      <c r="DP1" s="416"/>
      <c r="DQ1" s="416"/>
      <c r="DR1" s="416"/>
      <c r="DS1" s="416"/>
      <c r="DT1" s="416"/>
      <c r="DU1" s="416"/>
      <c r="DV1" s="416"/>
      <c r="DW1" s="416"/>
      <c r="DX1" s="416"/>
      <c r="DY1" s="416"/>
      <c r="DZ1" s="416"/>
      <c r="EA1" s="416"/>
      <c r="EB1" s="416"/>
      <c r="EC1" s="416"/>
      <c r="ED1" s="416"/>
      <c r="EE1" s="416"/>
      <c r="EF1" s="416"/>
      <c r="EG1" s="416"/>
      <c r="EH1" s="416"/>
      <c r="EI1" s="416"/>
      <c r="EJ1" s="416"/>
      <c r="EK1" s="416"/>
      <c r="EL1" s="416"/>
      <c r="EM1" s="416"/>
      <c r="EN1" s="416"/>
      <c r="EO1" s="416"/>
      <c r="EP1" s="416"/>
      <c r="EQ1" s="416"/>
      <c r="ER1" s="416"/>
      <c r="ES1" s="416"/>
      <c r="ET1" s="416"/>
      <c r="EU1" s="416"/>
      <c r="EV1" s="416"/>
      <c r="EW1" s="416"/>
      <c r="EX1" s="416"/>
      <c r="EY1" s="416"/>
      <c r="EZ1" s="416"/>
      <c r="FA1" s="416"/>
      <c r="FB1" s="416"/>
      <c r="FC1" s="416"/>
      <c r="FD1" s="416"/>
      <c r="FE1" s="416"/>
      <c r="FF1" s="416"/>
      <c r="FG1" s="416"/>
      <c r="FH1" s="416"/>
      <c r="FI1" s="416"/>
      <c r="FJ1" s="416"/>
      <c r="FK1" s="416"/>
    </row>
    <row r="2" spans="102:167" s="2" customFormat="1" ht="12">
      <c r="CX2" s="416" t="s">
        <v>149</v>
      </c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416"/>
      <c r="DQ2" s="416"/>
      <c r="DR2" s="416"/>
      <c r="DS2" s="416"/>
      <c r="DT2" s="416"/>
      <c r="DU2" s="416"/>
      <c r="DV2" s="416"/>
      <c r="DW2" s="416"/>
      <c r="DX2" s="416"/>
      <c r="DY2" s="416"/>
      <c r="DZ2" s="416"/>
      <c r="EA2" s="416"/>
      <c r="EB2" s="416"/>
      <c r="EC2" s="416"/>
      <c r="ED2" s="416"/>
      <c r="EE2" s="416"/>
      <c r="EF2" s="416"/>
      <c r="EG2" s="416"/>
      <c r="EH2" s="416"/>
      <c r="EI2" s="416"/>
      <c r="EJ2" s="416"/>
      <c r="EK2" s="416"/>
      <c r="EL2" s="416"/>
      <c r="EM2" s="416"/>
      <c r="EN2" s="416"/>
      <c r="EO2" s="416"/>
      <c r="EP2" s="416"/>
      <c r="EQ2" s="416"/>
      <c r="ER2" s="416"/>
      <c r="ES2" s="416"/>
      <c r="ET2" s="416"/>
      <c r="EU2" s="416"/>
      <c r="EV2" s="416"/>
      <c r="EW2" s="416"/>
      <c r="EX2" s="416"/>
      <c r="EY2" s="416"/>
      <c r="EZ2" s="416"/>
      <c r="FA2" s="416"/>
      <c r="FB2" s="416"/>
      <c r="FC2" s="416"/>
      <c r="FD2" s="416"/>
      <c r="FE2" s="416"/>
      <c r="FF2" s="416"/>
      <c r="FG2" s="416"/>
      <c r="FH2" s="416"/>
      <c r="FI2" s="416"/>
      <c r="FJ2" s="416"/>
      <c r="FK2" s="416"/>
    </row>
    <row r="3" spans="102:167" s="2" customFormat="1" ht="12">
      <c r="CX3" s="416" t="s">
        <v>150</v>
      </c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6"/>
      <c r="EN3" s="416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6"/>
    </row>
    <row r="4" spans="102:167" s="2" customFormat="1" ht="12"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5" s="2" customFormat="1" ht="12"/>
    <row r="6" s="2" customFormat="1" ht="12"/>
    <row r="7" spans="102:167" s="2" customFormat="1" ht="12"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</row>
    <row r="8" spans="102:167" s="2" customFormat="1" ht="12"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</row>
    <row r="11" spans="1:167" ht="16.5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</row>
    <row r="12" spans="1:167" ht="16.5">
      <c r="A12" s="55" t="s">
        <v>137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</row>
    <row r="13" spans="1:167" ht="16.5">
      <c r="A13" s="55" t="s">
        <v>93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</row>
    <row r="15" spans="153:167" ht="16.5" thickBot="1">
      <c r="EW15" s="35" t="s">
        <v>1</v>
      </c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7"/>
    </row>
    <row r="16" spans="151:167" ht="21" customHeight="1">
      <c r="EU16" s="3" t="s">
        <v>7</v>
      </c>
      <c r="EW16" s="38" t="s">
        <v>2</v>
      </c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67:167" ht="32.25" customHeight="1">
      <c r="BO17" s="3" t="s">
        <v>3</v>
      </c>
      <c r="BP17" s="44" t="s">
        <v>143</v>
      </c>
      <c r="BQ17" s="44"/>
      <c r="BR17" s="44"/>
      <c r="BS17" s="44"/>
      <c r="BT17" s="44"/>
      <c r="BU17" s="44"/>
      <c r="BV17" s="1" t="s">
        <v>4</v>
      </c>
      <c r="BY17" s="45" t="s">
        <v>142</v>
      </c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6">
        <v>20</v>
      </c>
      <c r="DA17" s="46"/>
      <c r="DB17" s="46"/>
      <c r="DC17" s="46"/>
      <c r="DD17" s="46"/>
      <c r="DE17" s="47">
        <v>10</v>
      </c>
      <c r="DF17" s="47"/>
      <c r="DG17" s="47"/>
      <c r="DH17" s="1" t="s">
        <v>5</v>
      </c>
      <c r="DI17" s="28">
        <v>234</v>
      </c>
      <c r="EW17" s="41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3"/>
    </row>
    <row r="18" spans="153:167" ht="15.75">
      <c r="EW18" s="33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48"/>
    </row>
    <row r="19" spans="153:167" ht="15.75">
      <c r="EW19" s="49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ht="15.75">
      <c r="A20" s="1" t="s">
        <v>6</v>
      </c>
      <c r="EW20" s="49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1"/>
    </row>
    <row r="21" spans="1:167" ht="15.75">
      <c r="A21" s="1" t="s">
        <v>94</v>
      </c>
      <c r="AO21" s="45" t="s">
        <v>139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W21" s="52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4"/>
    </row>
    <row r="22" spans="41:167" s="4" customFormat="1" ht="12.75">
      <c r="AO22" s="59" t="s">
        <v>136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W22" s="33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48"/>
    </row>
    <row r="23" spans="1:167" ht="15.75">
      <c r="A23" s="45" t="s">
        <v>140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W23" s="49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1"/>
    </row>
    <row r="24" spans="1:167" s="4" customFormat="1" ht="27" customHeight="1">
      <c r="A24" s="60" t="s">
        <v>135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W24" s="49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1"/>
    </row>
    <row r="25" spans="1:167" ht="15.75">
      <c r="A25" s="1" t="s">
        <v>92</v>
      </c>
      <c r="EW25" s="49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1"/>
    </row>
    <row r="26" spans="32:167" ht="15.75">
      <c r="AF26" s="45" t="s">
        <v>141</v>
      </c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W26" s="49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1"/>
    </row>
    <row r="27" spans="153:167" ht="15.75">
      <c r="EW27" s="52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4"/>
    </row>
    <row r="28" spans="1:167" ht="16.5" thickBot="1">
      <c r="A28" s="1" t="s">
        <v>91</v>
      </c>
      <c r="EU28" s="3" t="s">
        <v>9</v>
      </c>
      <c r="EW28" s="56" t="s">
        <v>8</v>
      </c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8"/>
    </row>
  </sheetData>
  <mergeCells count="24">
    <mergeCell ref="AF26:EE26"/>
    <mergeCell ref="EW22:FK27"/>
    <mergeCell ref="EW28:FK28"/>
    <mergeCell ref="AO21:EE21"/>
    <mergeCell ref="A23:EE23"/>
    <mergeCell ref="AO22:EE22"/>
    <mergeCell ref="A24:EE24"/>
    <mergeCell ref="CX1:FK1"/>
    <mergeCell ref="CX2:FK2"/>
    <mergeCell ref="CX3:FK3"/>
    <mergeCell ref="EW18:FK21"/>
    <mergeCell ref="CX4:FK4"/>
    <mergeCell ref="CX7:FK7"/>
    <mergeCell ref="CX8:FK8"/>
    <mergeCell ref="A11:FK11"/>
    <mergeCell ref="A12:FK12"/>
    <mergeCell ref="A13:FK13"/>
    <mergeCell ref="EW15:FK15"/>
    <mergeCell ref="EW16:FK16"/>
    <mergeCell ref="EW17:FK17"/>
    <mergeCell ref="BP17:BU17"/>
    <mergeCell ref="BY17:CY17"/>
    <mergeCell ref="CZ17:DD17"/>
    <mergeCell ref="DE17:DG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5"/>
  <dimension ref="A2:HA116"/>
  <sheetViews>
    <sheetView view="pageBreakPreview" zoomScale="75" zoomScaleNormal="75" zoomScaleSheetLayoutView="75" workbookViewId="0" topLeftCell="A1">
      <selection activeCell="HY38" sqref="HX33:HY38"/>
    </sheetView>
  </sheetViews>
  <sheetFormatPr defaultColWidth="9.00390625" defaultRowHeight="12.75"/>
  <cols>
    <col min="1" max="59" width="0.875" style="1" customWidth="1"/>
    <col min="60" max="60" width="5.375" style="1" customWidth="1"/>
    <col min="61" max="69" width="0.875" style="1" customWidth="1"/>
    <col min="70" max="70" width="3.875" style="1" customWidth="1"/>
    <col min="71" max="137" width="0.875" style="1" customWidth="1"/>
    <col min="138" max="138" width="7.375" style="1" customWidth="1"/>
    <col min="139" max="16384" width="0.875" style="1" customWidth="1"/>
  </cols>
  <sheetData>
    <row r="1" ht="15" customHeight="1"/>
    <row r="2" spans="1:183" ht="15.7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</row>
    <row r="3" ht="16.5" thickBot="1"/>
    <row r="4" spans="1:183" s="4" customFormat="1" ht="12.75">
      <c r="A4" s="216" t="s">
        <v>10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8"/>
      <c r="CI4" s="222" t="s">
        <v>11</v>
      </c>
      <c r="CJ4" s="217"/>
      <c r="CK4" s="217"/>
      <c r="CL4" s="217"/>
      <c r="CM4" s="217"/>
      <c r="CN4" s="217"/>
      <c r="CO4" s="217"/>
      <c r="CP4" s="218"/>
      <c r="CQ4" s="222" t="s">
        <v>12</v>
      </c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224" t="s">
        <v>131</v>
      </c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6"/>
    </row>
    <row r="5" spans="1:183" s="4" customFormat="1" ht="66.7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1"/>
      <c r="CI5" s="223"/>
      <c r="CJ5" s="220"/>
      <c r="CK5" s="220"/>
      <c r="CL5" s="220"/>
      <c r="CM5" s="220"/>
      <c r="CN5" s="220"/>
      <c r="CO5" s="220"/>
      <c r="CP5" s="221"/>
      <c r="CQ5" s="223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1"/>
      <c r="DL5" s="227" t="s">
        <v>132</v>
      </c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9"/>
      <c r="ED5" s="227" t="s">
        <v>95</v>
      </c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9"/>
      <c r="EV5" s="227" t="s">
        <v>133</v>
      </c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  <c r="FL5" s="228" t="s">
        <v>96</v>
      </c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30"/>
    </row>
    <row r="6" spans="1:183" s="4" customFormat="1" ht="13.5" thickBot="1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4">
        <v>2</v>
      </c>
      <c r="CJ6" s="235"/>
      <c r="CK6" s="235"/>
      <c r="CL6" s="235"/>
      <c r="CM6" s="235"/>
      <c r="CN6" s="235"/>
      <c r="CO6" s="235"/>
      <c r="CP6" s="236"/>
      <c r="CQ6" s="234">
        <v>3</v>
      </c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6"/>
      <c r="DL6" s="237">
        <v>4</v>
      </c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4">
        <v>5</v>
      </c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6"/>
      <c r="EV6" s="237">
        <v>6</v>
      </c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  <c r="FL6" s="234">
        <v>7</v>
      </c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40"/>
    </row>
    <row r="7" spans="1:183" ht="36" customHeight="1">
      <c r="A7" s="24"/>
      <c r="B7" s="189" t="s">
        <v>134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38" t="s">
        <v>13</v>
      </c>
      <c r="CJ7" s="39"/>
      <c r="CK7" s="39"/>
      <c r="CL7" s="39"/>
      <c r="CM7" s="39"/>
      <c r="CN7" s="39"/>
      <c r="CO7" s="39"/>
      <c r="CP7" s="39"/>
      <c r="CQ7" s="241">
        <f>DL7+ED7+EV7+FL7</f>
        <v>58846</v>
      </c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3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4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3"/>
      <c r="EV7" s="244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3"/>
      <c r="FL7" s="245">
        <v>58846</v>
      </c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7"/>
    </row>
    <row r="8" spans="1:183" ht="35.25" customHeight="1">
      <c r="A8" s="24"/>
      <c r="B8" s="189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 t="s">
        <v>15</v>
      </c>
      <c r="CJ8" s="42"/>
      <c r="CK8" s="42"/>
      <c r="CL8" s="42"/>
      <c r="CM8" s="42"/>
      <c r="CN8" s="42"/>
      <c r="CO8" s="42"/>
      <c r="CP8" s="42"/>
      <c r="CQ8" s="190">
        <f>DL8+ED8+EV8+FL8</f>
        <v>38</v>
      </c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2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2"/>
      <c r="ED8" s="213">
        <v>1</v>
      </c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5"/>
      <c r="EV8" s="204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2"/>
      <c r="FL8" s="251">
        <v>37</v>
      </c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3"/>
    </row>
    <row r="9" spans="1:183" ht="42.75" customHeight="1">
      <c r="A9" s="24"/>
      <c r="B9" s="189" t="s">
        <v>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41" t="s">
        <v>16</v>
      </c>
      <c r="CJ9" s="42"/>
      <c r="CK9" s="42"/>
      <c r="CL9" s="42"/>
      <c r="CM9" s="42"/>
      <c r="CN9" s="42"/>
      <c r="CO9" s="42"/>
      <c r="CP9" s="42"/>
      <c r="CQ9" s="194">
        <f>DL9+ED9+EV9+FL9</f>
        <v>392</v>
      </c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6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  <c r="ED9" s="204">
        <f>ED10+ED12+ED13</f>
        <v>10</v>
      </c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2"/>
      <c r="EV9" s="204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  <c r="FL9" s="204">
        <f>FL10+FL12+FL13</f>
        <v>382</v>
      </c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205"/>
    </row>
    <row r="10" spans="1:183" ht="15.75">
      <c r="A10" s="25"/>
      <c r="B10" s="200" t="s">
        <v>18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33" t="s">
        <v>17</v>
      </c>
      <c r="CJ10" s="31"/>
      <c r="CK10" s="31"/>
      <c r="CL10" s="31"/>
      <c r="CM10" s="31"/>
      <c r="CN10" s="31"/>
      <c r="CO10" s="31"/>
      <c r="CP10" s="31"/>
      <c r="CQ10" s="194">
        <f>FL10+ED10</f>
        <v>0</v>
      </c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6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6"/>
      <c r="ED10" s="254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6"/>
      <c r="EV10" s="266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6"/>
      <c r="FL10" s="260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2"/>
    </row>
    <row r="11" spans="1:183" ht="30" customHeight="1">
      <c r="A11" s="26"/>
      <c r="B11" s="193" t="s">
        <v>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52"/>
      <c r="CJ11" s="53"/>
      <c r="CK11" s="53"/>
      <c r="CL11" s="53"/>
      <c r="CM11" s="53"/>
      <c r="CN11" s="53"/>
      <c r="CO11" s="53"/>
      <c r="CP11" s="53"/>
      <c r="CQ11" s="197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9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9"/>
      <c r="ED11" s="257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9"/>
      <c r="EV11" s="267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263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5"/>
    </row>
    <row r="12" spans="1:183" ht="24.75" customHeight="1">
      <c r="A12" s="24"/>
      <c r="B12" s="188" t="s">
        <v>99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41" t="s">
        <v>20</v>
      </c>
      <c r="CJ12" s="42"/>
      <c r="CK12" s="42"/>
      <c r="CL12" s="42"/>
      <c r="CM12" s="42"/>
      <c r="CN12" s="42"/>
      <c r="CO12" s="42"/>
      <c r="CP12" s="42"/>
      <c r="CQ12" s="190">
        <f>DL12+ED12+EV12+FL12</f>
        <v>0</v>
      </c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2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  <c r="ED12" s="213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5"/>
      <c r="EV12" s="204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2"/>
      <c r="FL12" s="251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3"/>
    </row>
    <row r="13" spans="1:183" ht="31.5" customHeight="1">
      <c r="A13" s="24"/>
      <c r="B13" s="188" t="s">
        <v>21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41" t="s">
        <v>22</v>
      </c>
      <c r="CJ13" s="42"/>
      <c r="CK13" s="42"/>
      <c r="CL13" s="42"/>
      <c r="CM13" s="42"/>
      <c r="CN13" s="42"/>
      <c r="CO13" s="42"/>
      <c r="CP13" s="42"/>
      <c r="CQ13" s="190">
        <f>DL13+ED13+EV13+FL13</f>
        <v>392</v>
      </c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2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2"/>
      <c r="ED13" s="213">
        <v>10</v>
      </c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5"/>
      <c r="EV13" s="204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251">
        <v>382</v>
      </c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3"/>
    </row>
    <row r="14" spans="1:183" ht="42.75" customHeight="1">
      <c r="A14" s="24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41" t="s">
        <v>23</v>
      </c>
      <c r="CJ14" s="42"/>
      <c r="CK14" s="42"/>
      <c r="CL14" s="42"/>
      <c r="CM14" s="42"/>
      <c r="CN14" s="42"/>
      <c r="CO14" s="42"/>
      <c r="CP14" s="42"/>
      <c r="CQ14" s="190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2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2"/>
      <c r="ED14" s="204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2"/>
      <c r="EV14" s="204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  <c r="FL14" s="204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205"/>
    </row>
    <row r="15" spans="1:183" ht="51" customHeight="1" thickBot="1">
      <c r="A15" s="27"/>
      <c r="B15" s="249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56" t="s">
        <v>24</v>
      </c>
      <c r="CJ15" s="57"/>
      <c r="CK15" s="57"/>
      <c r="CL15" s="57"/>
      <c r="CM15" s="57"/>
      <c r="CN15" s="57"/>
      <c r="CO15" s="57"/>
      <c r="CP15" s="57"/>
      <c r="CQ15" s="248">
        <f>DL15+ED15+EV15+FL15</f>
        <v>116</v>
      </c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8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8"/>
      <c r="ED15" s="201">
        <v>5</v>
      </c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3"/>
      <c r="EV15" s="206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  <c r="FL15" s="209">
        <v>111</v>
      </c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208" s="6" customFormat="1" ht="15" customHeight="1">
      <c r="A38" s="212" t="s">
        <v>102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</row>
    <row r="39" s="6" customFormat="1" ht="15" customHeight="1" thickBot="1"/>
    <row r="40" spans="1:208" s="2" customFormat="1" ht="15" customHeight="1">
      <c r="A40" s="129" t="s">
        <v>10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6" t="s">
        <v>11</v>
      </c>
      <c r="AR40" s="130"/>
      <c r="AS40" s="130"/>
      <c r="AT40" s="130"/>
      <c r="AU40" s="130"/>
      <c r="AV40" s="130"/>
      <c r="AW40" s="131"/>
      <c r="AX40" s="136" t="s">
        <v>25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138" t="s">
        <v>28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40"/>
    </row>
    <row r="41" spans="1:208" s="2" customFormat="1" ht="1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137"/>
      <c r="AR41" s="133"/>
      <c r="AS41" s="133"/>
      <c r="AT41" s="133"/>
      <c r="AU41" s="133"/>
      <c r="AV41" s="133"/>
      <c r="AW41" s="134"/>
      <c r="AX41" s="137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6" t="s">
        <v>115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s">
        <v>103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8"/>
      <c r="GA41" s="121" t="s">
        <v>116</v>
      </c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122"/>
      <c r="GN41" s="121" t="s">
        <v>106</v>
      </c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141"/>
    </row>
    <row r="42" spans="1:208" s="2" customFormat="1" ht="1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137"/>
      <c r="AR42" s="133"/>
      <c r="AS42" s="133"/>
      <c r="AT42" s="133"/>
      <c r="AU42" s="133"/>
      <c r="AV42" s="133"/>
      <c r="AW42" s="134"/>
      <c r="AX42" s="137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1" t="s">
        <v>26</v>
      </c>
      <c r="BJ42" s="69"/>
      <c r="BK42" s="69"/>
      <c r="BL42" s="69"/>
      <c r="BM42" s="69"/>
      <c r="BN42" s="69"/>
      <c r="BO42" s="69"/>
      <c r="BP42" s="69"/>
      <c r="BQ42" s="69"/>
      <c r="BR42" s="122"/>
      <c r="BS42" s="118" t="s">
        <v>27</v>
      </c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21" t="s">
        <v>26</v>
      </c>
      <c r="DZ42" s="69"/>
      <c r="EA42" s="69"/>
      <c r="EB42" s="69"/>
      <c r="EC42" s="69"/>
      <c r="ED42" s="69"/>
      <c r="EE42" s="69"/>
      <c r="EF42" s="69"/>
      <c r="EG42" s="69"/>
      <c r="EH42" s="122"/>
      <c r="EI42" s="118" t="s">
        <v>27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20"/>
      <c r="GA42" s="137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4"/>
      <c r="GN42" s="137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42"/>
    </row>
    <row r="43" spans="1:208" s="2" customFormat="1" ht="71.25" customHeight="1">
      <c r="A43" s="13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123"/>
      <c r="BJ43" s="124"/>
      <c r="BK43" s="124"/>
      <c r="BL43" s="124"/>
      <c r="BM43" s="124"/>
      <c r="BN43" s="124"/>
      <c r="BO43" s="124"/>
      <c r="BP43" s="124"/>
      <c r="BQ43" s="124"/>
      <c r="BR43" s="125"/>
      <c r="BS43" s="126" t="s">
        <v>117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8"/>
      <c r="CI43" s="126" t="s">
        <v>118</v>
      </c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8"/>
      <c r="CW43" s="126" t="s">
        <v>119</v>
      </c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8"/>
      <c r="DK43" s="126" t="s">
        <v>104</v>
      </c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3"/>
      <c r="DZ43" s="124"/>
      <c r="EA43" s="124"/>
      <c r="EB43" s="124"/>
      <c r="EC43" s="124"/>
      <c r="ED43" s="124"/>
      <c r="EE43" s="124"/>
      <c r="EF43" s="124"/>
      <c r="EG43" s="124"/>
      <c r="EH43" s="125"/>
      <c r="EI43" s="126" t="s">
        <v>105</v>
      </c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s">
        <v>119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8"/>
      <c r="FM43" s="126" t="s">
        <v>104</v>
      </c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8"/>
      <c r="GA43" s="123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5"/>
      <c r="GN43" s="123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43"/>
    </row>
    <row r="44" spans="1:208" s="2" customFormat="1" ht="15" customHeight="1" thickBot="1">
      <c r="A44" s="115">
        <v>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106">
        <v>2</v>
      </c>
      <c r="AR44" s="107"/>
      <c r="AS44" s="107"/>
      <c r="AT44" s="107"/>
      <c r="AU44" s="107"/>
      <c r="AV44" s="107"/>
      <c r="AW44" s="108"/>
      <c r="AX44" s="106">
        <v>3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  <c r="BI44" s="106">
        <v>4</v>
      </c>
      <c r="BJ44" s="107"/>
      <c r="BK44" s="107"/>
      <c r="BL44" s="107"/>
      <c r="BM44" s="107"/>
      <c r="BN44" s="107"/>
      <c r="BO44" s="107"/>
      <c r="BP44" s="107"/>
      <c r="BQ44" s="107"/>
      <c r="BR44" s="108"/>
      <c r="BS44" s="106">
        <v>5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  <c r="CI44" s="106">
        <v>6</v>
      </c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6">
        <v>7</v>
      </c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8"/>
      <c r="DK44" s="106">
        <v>8</v>
      </c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DY44" s="106">
        <v>9</v>
      </c>
      <c r="DZ44" s="107"/>
      <c r="EA44" s="107"/>
      <c r="EB44" s="107"/>
      <c r="EC44" s="107"/>
      <c r="ED44" s="107"/>
      <c r="EE44" s="107"/>
      <c r="EF44" s="107"/>
      <c r="EG44" s="107"/>
      <c r="EH44" s="108"/>
      <c r="EI44" s="106">
        <v>10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8"/>
      <c r="EY44" s="106">
        <v>11</v>
      </c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8"/>
      <c r="FM44" s="106">
        <v>12</v>
      </c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8"/>
      <c r="GA44" s="106">
        <v>13</v>
      </c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8"/>
      <c r="GN44" s="106">
        <v>14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9"/>
    </row>
    <row r="45" spans="1:208" s="6" customFormat="1" ht="33.75" customHeight="1">
      <c r="A45" s="15"/>
      <c r="B45" s="110" t="s">
        <v>30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112" t="s">
        <v>29</v>
      </c>
      <c r="AR45" s="113"/>
      <c r="AS45" s="113"/>
      <c r="AT45" s="113"/>
      <c r="AU45" s="113"/>
      <c r="AV45" s="113"/>
      <c r="AW45" s="114"/>
      <c r="AX45" s="97">
        <f>AX46+AX48</f>
        <v>948000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97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9"/>
      <c r="CI45" s="97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9"/>
      <c r="CW45" s="97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9"/>
      <c r="DK45" s="97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9"/>
      <c r="DY45" s="97">
        <f>DY46+DY48</f>
        <v>129000</v>
      </c>
      <c r="DZ45" s="98"/>
      <c r="EA45" s="98"/>
      <c r="EB45" s="98"/>
      <c r="EC45" s="98"/>
      <c r="ED45" s="98"/>
      <c r="EE45" s="98"/>
      <c r="EF45" s="98"/>
      <c r="EG45" s="98"/>
      <c r="EH45" s="99"/>
      <c r="EI45" s="97">
        <f>EI46+EI48</f>
        <v>55000</v>
      </c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9"/>
      <c r="EY45" s="97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9"/>
      <c r="FM45" s="97">
        <f>FM48</f>
        <v>74000</v>
      </c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9"/>
      <c r="GA45" s="97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9"/>
      <c r="GN45" s="97">
        <f>GN46+GN48</f>
        <v>819000</v>
      </c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100"/>
    </row>
    <row r="46" spans="1:208" s="6" customFormat="1" ht="15" customHeight="1">
      <c r="A46" s="16"/>
      <c r="B46" s="161" t="s">
        <v>18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3" t="s">
        <v>32</v>
      </c>
      <c r="AR46" s="164"/>
      <c r="AS46" s="164"/>
      <c r="AT46" s="164"/>
      <c r="AU46" s="164"/>
      <c r="AV46" s="164"/>
      <c r="AW46" s="165"/>
      <c r="AX46" s="62">
        <f>GN46+DY46</f>
        <v>0</v>
      </c>
      <c r="AY46" s="63"/>
      <c r="AZ46" s="63"/>
      <c r="BA46" s="63"/>
      <c r="BB46" s="63"/>
      <c r="BC46" s="63"/>
      <c r="BD46" s="63"/>
      <c r="BE46" s="63"/>
      <c r="BF46" s="63"/>
      <c r="BG46" s="63"/>
      <c r="BH46" s="64"/>
      <c r="BI46" s="62"/>
      <c r="BJ46" s="63"/>
      <c r="BK46" s="63"/>
      <c r="BL46" s="63"/>
      <c r="BM46" s="63"/>
      <c r="BN46" s="63"/>
      <c r="BO46" s="63"/>
      <c r="BP46" s="63"/>
      <c r="BQ46" s="63"/>
      <c r="BR46" s="64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4"/>
      <c r="CW46" s="62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62">
        <f>EI46</f>
        <v>0</v>
      </c>
      <c r="DZ46" s="63"/>
      <c r="EA46" s="63"/>
      <c r="EB46" s="63"/>
      <c r="EC46" s="63"/>
      <c r="ED46" s="63"/>
      <c r="EE46" s="63"/>
      <c r="EF46" s="63"/>
      <c r="EG46" s="63"/>
      <c r="EH46" s="64"/>
      <c r="EI46" s="182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4"/>
      <c r="EY46" s="62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4"/>
      <c r="FM46" s="62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4"/>
      <c r="GA46" s="62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4"/>
      <c r="GN46" s="176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8"/>
    </row>
    <row r="47" spans="1:208" s="6" customFormat="1" ht="60" customHeight="1">
      <c r="A47" s="17"/>
      <c r="B47" s="159" t="s">
        <v>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166"/>
      <c r="AR47" s="70"/>
      <c r="AS47" s="70"/>
      <c r="AT47" s="70"/>
      <c r="AU47" s="70"/>
      <c r="AV47" s="70"/>
      <c r="AW47" s="167"/>
      <c r="AX47" s="65"/>
      <c r="AY47" s="66"/>
      <c r="AZ47" s="66"/>
      <c r="BA47" s="66"/>
      <c r="BB47" s="66"/>
      <c r="BC47" s="66"/>
      <c r="BD47" s="66"/>
      <c r="BE47" s="66"/>
      <c r="BF47" s="66"/>
      <c r="BG47" s="66"/>
      <c r="BH47" s="67"/>
      <c r="BI47" s="65"/>
      <c r="BJ47" s="66"/>
      <c r="BK47" s="66"/>
      <c r="BL47" s="66"/>
      <c r="BM47" s="66"/>
      <c r="BN47" s="66"/>
      <c r="BO47" s="66"/>
      <c r="BP47" s="66"/>
      <c r="BQ47" s="66"/>
      <c r="BR47" s="67"/>
      <c r="BS47" s="65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65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7"/>
      <c r="DY47" s="65"/>
      <c r="DZ47" s="66"/>
      <c r="EA47" s="66"/>
      <c r="EB47" s="66"/>
      <c r="EC47" s="66"/>
      <c r="ED47" s="66"/>
      <c r="EE47" s="66"/>
      <c r="EF47" s="66"/>
      <c r="EG47" s="66"/>
      <c r="EH47" s="67"/>
      <c r="EI47" s="185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7"/>
      <c r="EY47" s="65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7"/>
      <c r="FM47" s="65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7"/>
      <c r="GA47" s="65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179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1"/>
    </row>
    <row r="48" spans="1:208" s="6" customFormat="1" ht="47.25" customHeight="1">
      <c r="A48" s="15"/>
      <c r="B48" s="157" t="s">
        <v>34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150" t="s">
        <v>33</v>
      </c>
      <c r="AR48" s="151"/>
      <c r="AS48" s="151"/>
      <c r="AT48" s="151"/>
      <c r="AU48" s="151"/>
      <c r="AV48" s="151"/>
      <c r="AW48" s="152"/>
      <c r="AX48" s="144">
        <f>GN48+DY48</f>
        <v>948000</v>
      </c>
      <c r="AY48" s="145"/>
      <c r="AZ48" s="145"/>
      <c r="BA48" s="145"/>
      <c r="BB48" s="145"/>
      <c r="BC48" s="145"/>
      <c r="BD48" s="145"/>
      <c r="BE48" s="145"/>
      <c r="BF48" s="145"/>
      <c r="BG48" s="145"/>
      <c r="BH48" s="146"/>
      <c r="BI48" s="144"/>
      <c r="BJ48" s="145"/>
      <c r="BK48" s="145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6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6"/>
      <c r="CW48" s="144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6"/>
      <c r="DK48" s="144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6"/>
      <c r="DY48" s="144">
        <f>EI48+FM48</f>
        <v>129000</v>
      </c>
      <c r="DZ48" s="145"/>
      <c r="EA48" s="145"/>
      <c r="EB48" s="145"/>
      <c r="EC48" s="145"/>
      <c r="ED48" s="145"/>
      <c r="EE48" s="145"/>
      <c r="EF48" s="145"/>
      <c r="EG48" s="145"/>
      <c r="EH48" s="146"/>
      <c r="EI48" s="153">
        <v>55000</v>
      </c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5"/>
      <c r="EY48" s="144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6"/>
      <c r="FM48" s="153">
        <v>74000</v>
      </c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5"/>
      <c r="GA48" s="144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6"/>
      <c r="GN48" s="147">
        <v>819000</v>
      </c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9"/>
    </row>
    <row r="49" spans="1:208" s="6" customFormat="1" ht="58.5" customHeight="1">
      <c r="A49" s="15"/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8"/>
      <c r="AQ49" s="150" t="s">
        <v>35</v>
      </c>
      <c r="AR49" s="151"/>
      <c r="AS49" s="151"/>
      <c r="AT49" s="151"/>
      <c r="AU49" s="151"/>
      <c r="AV49" s="151"/>
      <c r="AW49" s="152"/>
      <c r="AX49" s="144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4"/>
      <c r="BJ49" s="145"/>
      <c r="BK49" s="145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44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6"/>
      <c r="DK49" s="144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4"/>
      <c r="DZ49" s="145"/>
      <c r="EA49" s="145"/>
      <c r="EB49" s="145"/>
      <c r="EC49" s="145"/>
      <c r="ED49" s="145"/>
      <c r="EE49" s="145"/>
      <c r="EF49" s="145"/>
      <c r="EG49" s="145"/>
      <c r="EH49" s="146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6"/>
      <c r="EY49" s="144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6"/>
      <c r="FM49" s="144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6"/>
      <c r="GA49" s="144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6"/>
      <c r="GN49" s="144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56"/>
    </row>
    <row r="50" spans="1:208" s="6" customFormat="1" ht="34.5" customHeight="1">
      <c r="A50" s="15"/>
      <c r="B50" s="110" t="s">
        <v>114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  <c r="AQ50" s="150" t="s">
        <v>37</v>
      </c>
      <c r="AR50" s="151"/>
      <c r="AS50" s="151"/>
      <c r="AT50" s="151"/>
      <c r="AU50" s="151"/>
      <c r="AV50" s="151"/>
      <c r="AW50" s="152"/>
      <c r="AX50" s="144">
        <f>GN50+DY50</f>
        <v>55020</v>
      </c>
      <c r="AY50" s="145"/>
      <c r="AZ50" s="145"/>
      <c r="BA50" s="145"/>
      <c r="BB50" s="145"/>
      <c r="BC50" s="145"/>
      <c r="BD50" s="145"/>
      <c r="BE50" s="145"/>
      <c r="BF50" s="145"/>
      <c r="BG50" s="145"/>
      <c r="BH50" s="146"/>
      <c r="BI50" s="144"/>
      <c r="BJ50" s="145"/>
      <c r="BK50" s="145"/>
      <c r="BL50" s="145"/>
      <c r="BM50" s="145"/>
      <c r="BN50" s="145"/>
      <c r="BO50" s="145"/>
      <c r="BP50" s="145"/>
      <c r="BQ50" s="145"/>
      <c r="BR50" s="146"/>
      <c r="BS50" s="144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6"/>
      <c r="CI50" s="144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6"/>
      <c r="DK50" s="144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144">
        <f>EI50</f>
        <v>1540</v>
      </c>
      <c r="DZ50" s="145"/>
      <c r="EA50" s="145"/>
      <c r="EB50" s="145"/>
      <c r="EC50" s="145"/>
      <c r="ED50" s="145"/>
      <c r="EE50" s="145"/>
      <c r="EF50" s="145"/>
      <c r="EG50" s="145"/>
      <c r="EH50" s="146"/>
      <c r="EI50" s="153">
        <v>1540</v>
      </c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5"/>
      <c r="EY50" s="144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4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6"/>
      <c r="GA50" s="144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6"/>
      <c r="GN50" s="147">
        <v>53480</v>
      </c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9"/>
    </row>
    <row r="51" spans="1:208" s="6" customFormat="1" ht="20.25" customHeight="1">
      <c r="A51" s="15"/>
      <c r="B51" s="110" t="s">
        <v>38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150" t="s">
        <v>39</v>
      </c>
      <c r="AR51" s="151"/>
      <c r="AS51" s="151"/>
      <c r="AT51" s="151"/>
      <c r="AU51" s="151"/>
      <c r="AV51" s="151"/>
      <c r="AW51" s="152"/>
      <c r="AX51" s="144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44"/>
      <c r="BJ51" s="145"/>
      <c r="BK51" s="145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6"/>
      <c r="CW51" s="144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6"/>
      <c r="DK51" s="144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6"/>
      <c r="DY51" s="144"/>
      <c r="DZ51" s="145"/>
      <c r="EA51" s="145"/>
      <c r="EB51" s="145"/>
      <c r="EC51" s="145"/>
      <c r="ED51" s="145"/>
      <c r="EE51" s="145"/>
      <c r="EF51" s="145"/>
      <c r="EG51" s="145"/>
      <c r="EH51" s="146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6"/>
      <c r="EY51" s="144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6"/>
      <c r="FM51" s="144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6"/>
      <c r="GA51" s="144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6"/>
      <c r="GN51" s="144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56"/>
    </row>
    <row r="52" spans="1:208" s="6" customFormat="1" ht="35.25" customHeight="1">
      <c r="A52" s="15"/>
      <c r="B52" s="110" t="s">
        <v>41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  <c r="AQ52" s="150" t="s">
        <v>40</v>
      </c>
      <c r="AR52" s="151"/>
      <c r="AS52" s="151"/>
      <c r="AT52" s="151"/>
      <c r="AU52" s="151"/>
      <c r="AV52" s="151"/>
      <c r="AW52" s="152"/>
      <c r="AX52" s="144"/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4"/>
      <c r="BJ52" s="145"/>
      <c r="BK52" s="145"/>
      <c r="BL52" s="145"/>
      <c r="BM52" s="145"/>
      <c r="BN52" s="145"/>
      <c r="BO52" s="145"/>
      <c r="BP52" s="145"/>
      <c r="BQ52" s="145"/>
      <c r="BR52" s="146"/>
      <c r="BS52" s="144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6"/>
      <c r="CI52" s="144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6"/>
      <c r="CW52" s="144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6"/>
      <c r="DK52" s="144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6"/>
      <c r="DY52" s="144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6"/>
      <c r="EY52" s="144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6"/>
      <c r="FM52" s="144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6"/>
      <c r="GA52" s="144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6"/>
      <c r="GN52" s="144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56"/>
    </row>
    <row r="53" spans="1:208" s="6" customFormat="1" ht="15">
      <c r="A53" s="16"/>
      <c r="B53" s="161" t="s">
        <v>18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2"/>
      <c r="AQ53" s="163" t="s">
        <v>43</v>
      </c>
      <c r="AR53" s="164"/>
      <c r="AS53" s="164"/>
      <c r="AT53" s="164"/>
      <c r="AU53" s="164"/>
      <c r="AV53" s="164"/>
      <c r="AW53" s="165"/>
      <c r="AX53" s="62"/>
      <c r="AY53" s="63"/>
      <c r="AZ53" s="63"/>
      <c r="BA53" s="63"/>
      <c r="BB53" s="63"/>
      <c r="BC53" s="63"/>
      <c r="BD53" s="63"/>
      <c r="BE53" s="63"/>
      <c r="BF53" s="63"/>
      <c r="BG53" s="63"/>
      <c r="BH53" s="64"/>
      <c r="BI53" s="62"/>
      <c r="BJ53" s="63"/>
      <c r="BK53" s="63"/>
      <c r="BL53" s="63"/>
      <c r="BM53" s="63"/>
      <c r="BN53" s="63"/>
      <c r="BO53" s="63"/>
      <c r="BP53" s="63"/>
      <c r="BQ53" s="63"/>
      <c r="BR53" s="64"/>
      <c r="BS53" s="62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4"/>
      <c r="CI53" s="62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4"/>
      <c r="CW53" s="62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4"/>
      <c r="DK53" s="62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4"/>
      <c r="DY53" s="62"/>
      <c r="DZ53" s="63"/>
      <c r="EA53" s="63"/>
      <c r="EB53" s="63"/>
      <c r="EC53" s="63"/>
      <c r="ED53" s="63"/>
      <c r="EE53" s="63"/>
      <c r="EF53" s="63"/>
      <c r="EG53" s="63"/>
      <c r="EH53" s="64"/>
      <c r="EI53" s="62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4"/>
      <c r="EY53" s="62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4"/>
      <c r="FM53" s="62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4"/>
      <c r="GA53" s="62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4"/>
      <c r="GN53" s="62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168"/>
    </row>
    <row r="54" spans="1:208" s="6" customFormat="1" ht="29.25" customHeight="1">
      <c r="A54" s="17"/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6"/>
      <c r="AR54" s="70"/>
      <c r="AS54" s="70"/>
      <c r="AT54" s="70"/>
      <c r="AU54" s="70"/>
      <c r="AV54" s="70"/>
      <c r="AW54" s="167"/>
      <c r="AX54" s="65"/>
      <c r="AY54" s="66"/>
      <c r="AZ54" s="66"/>
      <c r="BA54" s="66"/>
      <c r="BB54" s="66"/>
      <c r="BC54" s="66"/>
      <c r="BD54" s="66"/>
      <c r="BE54" s="66"/>
      <c r="BF54" s="66"/>
      <c r="BG54" s="66"/>
      <c r="BH54" s="67"/>
      <c r="BI54" s="65"/>
      <c r="BJ54" s="66"/>
      <c r="BK54" s="66"/>
      <c r="BL54" s="66"/>
      <c r="BM54" s="66"/>
      <c r="BN54" s="66"/>
      <c r="BO54" s="66"/>
      <c r="BP54" s="66"/>
      <c r="BQ54" s="66"/>
      <c r="BR54" s="67"/>
      <c r="BS54" s="65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7"/>
      <c r="CI54" s="65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7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7"/>
      <c r="DK54" s="65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7"/>
      <c r="DY54" s="65"/>
      <c r="DZ54" s="66"/>
      <c r="EA54" s="66"/>
      <c r="EB54" s="66"/>
      <c r="EC54" s="66"/>
      <c r="ED54" s="66"/>
      <c r="EE54" s="66"/>
      <c r="EF54" s="66"/>
      <c r="EG54" s="66"/>
      <c r="EH54" s="67"/>
      <c r="EI54" s="65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7"/>
      <c r="EY54" s="65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7"/>
      <c r="FM54" s="65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7"/>
      <c r="GA54" s="65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7"/>
      <c r="GN54" s="65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169"/>
    </row>
    <row r="55" spans="1:208" s="6" customFormat="1" ht="28.5" customHeight="1">
      <c r="A55" s="15"/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8"/>
      <c r="AQ55" s="150" t="s">
        <v>45</v>
      </c>
      <c r="AR55" s="151"/>
      <c r="AS55" s="151"/>
      <c r="AT55" s="151"/>
      <c r="AU55" s="151"/>
      <c r="AV55" s="151"/>
      <c r="AW55" s="152"/>
      <c r="AX55" s="144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/>
      <c r="BJ55" s="145"/>
      <c r="BK55" s="145"/>
      <c r="BL55" s="145"/>
      <c r="BM55" s="145"/>
      <c r="BN55" s="145"/>
      <c r="BO55" s="145"/>
      <c r="BP55" s="145"/>
      <c r="BQ55" s="145"/>
      <c r="BR55" s="146"/>
      <c r="BS55" s="144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6"/>
      <c r="CI55" s="144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6"/>
      <c r="CW55" s="144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6"/>
      <c r="DK55" s="144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6"/>
      <c r="DY55" s="144"/>
      <c r="DZ55" s="145"/>
      <c r="EA55" s="145"/>
      <c r="EB55" s="145"/>
      <c r="EC55" s="145"/>
      <c r="ED55" s="145"/>
      <c r="EE55" s="145"/>
      <c r="EF55" s="145"/>
      <c r="EG55" s="145"/>
      <c r="EH55" s="146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6"/>
      <c r="EY55" s="144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6"/>
      <c r="FM55" s="144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144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6"/>
      <c r="GN55" s="144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56"/>
    </row>
    <row r="56" spans="1:208" s="6" customFormat="1" ht="20.25" customHeight="1">
      <c r="A56" s="15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50" t="s">
        <v>47</v>
      </c>
      <c r="AR56" s="151"/>
      <c r="AS56" s="151"/>
      <c r="AT56" s="151"/>
      <c r="AU56" s="151"/>
      <c r="AV56" s="151"/>
      <c r="AW56" s="152"/>
      <c r="AX56" s="144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/>
      <c r="BJ56" s="145"/>
      <c r="BK56" s="145"/>
      <c r="BL56" s="145"/>
      <c r="BM56" s="145"/>
      <c r="BN56" s="145"/>
      <c r="BO56" s="145"/>
      <c r="BP56" s="145"/>
      <c r="BQ56" s="145"/>
      <c r="BR56" s="146"/>
      <c r="BS56" s="144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6"/>
      <c r="CI56" s="144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6"/>
      <c r="DK56" s="144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6"/>
      <c r="DY56" s="144"/>
      <c r="DZ56" s="145"/>
      <c r="EA56" s="145"/>
      <c r="EB56" s="145"/>
      <c r="EC56" s="145"/>
      <c r="ED56" s="145"/>
      <c r="EE56" s="145"/>
      <c r="EF56" s="145"/>
      <c r="EG56" s="145"/>
      <c r="EH56" s="146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6"/>
      <c r="EY56" s="144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6"/>
      <c r="FM56" s="144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144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6"/>
      <c r="GN56" s="144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56"/>
    </row>
    <row r="57" spans="1:208" s="6" customFormat="1" ht="15" customHeight="1">
      <c r="A57" s="15"/>
      <c r="B57" s="110" t="s">
        <v>48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50" t="s">
        <v>49</v>
      </c>
      <c r="AR57" s="151"/>
      <c r="AS57" s="151"/>
      <c r="AT57" s="151"/>
      <c r="AU57" s="151"/>
      <c r="AV57" s="151"/>
      <c r="AW57" s="152"/>
      <c r="AX57" s="144">
        <f>DY57</f>
        <v>0</v>
      </c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4"/>
      <c r="BJ57" s="145"/>
      <c r="BK57" s="145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6"/>
      <c r="CI57" s="144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  <c r="CW57" s="144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6"/>
      <c r="DK57" s="144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6"/>
      <c r="DY57" s="144">
        <f>DY62</f>
        <v>0</v>
      </c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6"/>
      <c r="EY57" s="144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6"/>
      <c r="FM57" s="144">
        <f>FM62</f>
        <v>0</v>
      </c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6"/>
      <c r="GA57" s="144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6"/>
      <c r="GN57" s="144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56"/>
    </row>
    <row r="58" spans="1:208" s="6" customFormat="1" ht="15">
      <c r="A58" s="16"/>
      <c r="B58" s="161" t="s">
        <v>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2"/>
      <c r="AQ58" s="163" t="s">
        <v>51</v>
      </c>
      <c r="AR58" s="164"/>
      <c r="AS58" s="164"/>
      <c r="AT58" s="164"/>
      <c r="AU58" s="164"/>
      <c r="AV58" s="164"/>
      <c r="AW58" s="165"/>
      <c r="AX58" s="62"/>
      <c r="AY58" s="63"/>
      <c r="AZ58" s="63"/>
      <c r="BA58" s="63"/>
      <c r="BB58" s="63"/>
      <c r="BC58" s="63"/>
      <c r="BD58" s="63"/>
      <c r="BE58" s="63"/>
      <c r="BF58" s="63"/>
      <c r="BG58" s="63"/>
      <c r="BH58" s="64"/>
      <c r="BI58" s="62"/>
      <c r="BJ58" s="63"/>
      <c r="BK58" s="63"/>
      <c r="BL58" s="63"/>
      <c r="BM58" s="63"/>
      <c r="BN58" s="63"/>
      <c r="BO58" s="63"/>
      <c r="BP58" s="63"/>
      <c r="BQ58" s="63"/>
      <c r="BR58" s="64"/>
      <c r="BS58" s="62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4"/>
      <c r="CW58" s="62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4"/>
      <c r="DK58" s="62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2"/>
      <c r="DZ58" s="63"/>
      <c r="EA58" s="63"/>
      <c r="EB58" s="63"/>
      <c r="EC58" s="63"/>
      <c r="ED58" s="63"/>
      <c r="EE58" s="63"/>
      <c r="EF58" s="63"/>
      <c r="EG58" s="63"/>
      <c r="EH58" s="64"/>
      <c r="EI58" s="62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4"/>
      <c r="EY58" s="62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4"/>
      <c r="FM58" s="62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4"/>
      <c r="GA58" s="62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4"/>
      <c r="GN58" s="62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168"/>
    </row>
    <row r="59" spans="1:208" s="6" customFormat="1" ht="15" customHeight="1">
      <c r="A59" s="17"/>
      <c r="B59" s="159" t="s">
        <v>50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60"/>
      <c r="AQ59" s="166"/>
      <c r="AR59" s="70"/>
      <c r="AS59" s="70"/>
      <c r="AT59" s="70"/>
      <c r="AU59" s="70"/>
      <c r="AV59" s="70"/>
      <c r="AW59" s="167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7"/>
      <c r="BI59" s="65"/>
      <c r="BJ59" s="66"/>
      <c r="BK59" s="66"/>
      <c r="BL59" s="66"/>
      <c r="BM59" s="66"/>
      <c r="BN59" s="66"/>
      <c r="BO59" s="66"/>
      <c r="BP59" s="66"/>
      <c r="BQ59" s="66"/>
      <c r="BR59" s="67"/>
      <c r="BS59" s="65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7"/>
      <c r="CI59" s="65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7"/>
      <c r="CW59" s="65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7"/>
      <c r="DK59" s="65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7"/>
      <c r="DY59" s="65"/>
      <c r="DZ59" s="66"/>
      <c r="EA59" s="66"/>
      <c r="EB59" s="66"/>
      <c r="EC59" s="66"/>
      <c r="ED59" s="66"/>
      <c r="EE59" s="66"/>
      <c r="EF59" s="66"/>
      <c r="EG59" s="66"/>
      <c r="EH59" s="67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7"/>
      <c r="EY59" s="65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7"/>
      <c r="FM59" s="65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7"/>
      <c r="GA59" s="65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7"/>
      <c r="GN59" s="65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169"/>
    </row>
    <row r="60" spans="1:208" s="6" customFormat="1" ht="15" customHeight="1">
      <c r="A60" s="15"/>
      <c r="B60" s="157" t="s">
        <v>52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150" t="s">
        <v>53</v>
      </c>
      <c r="AR60" s="151"/>
      <c r="AS60" s="151"/>
      <c r="AT60" s="151"/>
      <c r="AU60" s="151"/>
      <c r="AV60" s="151"/>
      <c r="AW60" s="152"/>
      <c r="AX60" s="144"/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4"/>
      <c r="BJ60" s="145"/>
      <c r="BK60" s="145"/>
      <c r="BL60" s="145"/>
      <c r="BM60" s="145"/>
      <c r="BN60" s="145"/>
      <c r="BO60" s="145"/>
      <c r="BP60" s="145"/>
      <c r="BQ60" s="145"/>
      <c r="BR60" s="146"/>
      <c r="BS60" s="144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6"/>
      <c r="CI60" s="144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6"/>
      <c r="CW60" s="144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6"/>
      <c r="DK60" s="144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6"/>
      <c r="DY60" s="144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6"/>
      <c r="EY60" s="144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6"/>
      <c r="FM60" s="144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6"/>
      <c r="GA60" s="144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6"/>
      <c r="GN60" s="144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56"/>
    </row>
    <row r="61" spans="1:208" s="6" customFormat="1" ht="15" customHeight="1">
      <c r="A61" s="15"/>
      <c r="B61" s="157" t="s">
        <v>55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8"/>
      <c r="AQ61" s="150" t="s">
        <v>54</v>
      </c>
      <c r="AR61" s="151"/>
      <c r="AS61" s="151"/>
      <c r="AT61" s="151"/>
      <c r="AU61" s="151"/>
      <c r="AV61" s="151"/>
      <c r="AW61" s="152"/>
      <c r="AX61" s="144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4"/>
      <c r="BJ61" s="145"/>
      <c r="BK61" s="145"/>
      <c r="BL61" s="145"/>
      <c r="BM61" s="145"/>
      <c r="BN61" s="145"/>
      <c r="BO61" s="145"/>
      <c r="BP61" s="145"/>
      <c r="BQ61" s="145"/>
      <c r="BR61" s="146"/>
      <c r="BS61" s="144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6"/>
      <c r="CI61" s="144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6"/>
      <c r="CW61" s="144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6"/>
      <c r="DK61" s="144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6"/>
      <c r="DY61" s="144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6"/>
      <c r="EY61" s="144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6"/>
      <c r="FM61" s="144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6"/>
      <c r="GA61" s="144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6"/>
      <c r="GN61" s="144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56"/>
    </row>
    <row r="62" spans="1:208" s="6" customFormat="1" ht="15" customHeight="1">
      <c r="A62" s="15"/>
      <c r="B62" s="157" t="s">
        <v>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150" t="s">
        <v>56</v>
      </c>
      <c r="AR62" s="151"/>
      <c r="AS62" s="151"/>
      <c r="AT62" s="151"/>
      <c r="AU62" s="151"/>
      <c r="AV62" s="151"/>
      <c r="AW62" s="152"/>
      <c r="AX62" s="144">
        <f>DY62</f>
        <v>0</v>
      </c>
      <c r="AY62" s="145"/>
      <c r="AZ62" s="145"/>
      <c r="BA62" s="145"/>
      <c r="BB62" s="145"/>
      <c r="BC62" s="145"/>
      <c r="BD62" s="145"/>
      <c r="BE62" s="145"/>
      <c r="BF62" s="145"/>
      <c r="BG62" s="145"/>
      <c r="BH62" s="146"/>
      <c r="BI62" s="144"/>
      <c r="BJ62" s="145"/>
      <c r="BK62" s="145"/>
      <c r="BL62" s="145"/>
      <c r="BM62" s="145"/>
      <c r="BN62" s="145"/>
      <c r="BO62" s="145"/>
      <c r="BP62" s="145"/>
      <c r="BQ62" s="145"/>
      <c r="BR62" s="146"/>
      <c r="BS62" s="144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6"/>
      <c r="CI62" s="144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6"/>
      <c r="CW62" s="144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6"/>
      <c r="DK62" s="144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6"/>
      <c r="DY62" s="144">
        <f>FM62</f>
        <v>0</v>
      </c>
      <c r="DZ62" s="145"/>
      <c r="EA62" s="145"/>
      <c r="EB62" s="145"/>
      <c r="EC62" s="145"/>
      <c r="ED62" s="145"/>
      <c r="EE62" s="145"/>
      <c r="EF62" s="145"/>
      <c r="EG62" s="145"/>
      <c r="EH62" s="146"/>
      <c r="EI62" s="268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70"/>
      <c r="EY62" s="144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6"/>
      <c r="FM62" s="153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5"/>
      <c r="GA62" s="144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6"/>
      <c r="GN62" s="144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56"/>
    </row>
    <row r="63" spans="1:208" s="6" customFormat="1" ht="15.75" customHeight="1" thickBot="1">
      <c r="A63" s="18"/>
      <c r="B63" s="271" t="s">
        <v>59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103" t="s">
        <v>58</v>
      </c>
      <c r="AR63" s="104"/>
      <c r="AS63" s="104"/>
      <c r="AT63" s="104"/>
      <c r="AU63" s="104"/>
      <c r="AV63" s="104"/>
      <c r="AW63" s="105"/>
      <c r="AX63" s="88"/>
      <c r="AY63" s="89"/>
      <c r="AZ63" s="89"/>
      <c r="BA63" s="89"/>
      <c r="BB63" s="89"/>
      <c r="BC63" s="89"/>
      <c r="BD63" s="89"/>
      <c r="BE63" s="89"/>
      <c r="BF63" s="89"/>
      <c r="BG63" s="89"/>
      <c r="BH63" s="96"/>
      <c r="BI63" s="88"/>
      <c r="BJ63" s="89"/>
      <c r="BK63" s="89"/>
      <c r="BL63" s="89"/>
      <c r="BM63" s="89"/>
      <c r="BN63" s="89"/>
      <c r="BO63" s="89"/>
      <c r="BP63" s="89"/>
      <c r="BQ63" s="89"/>
      <c r="BR63" s="96"/>
      <c r="BS63" s="88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96"/>
      <c r="CI63" s="88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96"/>
      <c r="CW63" s="88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96"/>
      <c r="DK63" s="88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96"/>
      <c r="DY63" s="88"/>
      <c r="DZ63" s="89"/>
      <c r="EA63" s="89"/>
      <c r="EB63" s="89"/>
      <c r="EC63" s="89"/>
      <c r="ED63" s="89"/>
      <c r="EE63" s="89"/>
      <c r="EF63" s="89"/>
      <c r="EG63" s="89"/>
      <c r="EH63" s="96"/>
      <c r="EI63" s="88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96"/>
      <c r="EY63" s="88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96"/>
      <c r="FM63" s="88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96"/>
      <c r="GA63" s="88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96"/>
      <c r="GN63" s="88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90"/>
    </row>
    <row r="64" spans="1:208" s="6" customFormat="1" ht="15.7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  <c r="AW64" s="10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</row>
    <row r="65" spans="1:208" s="6" customFormat="1" ht="15.75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0"/>
      <c r="AR65" s="10"/>
      <c r="AS65" s="10"/>
      <c r="AT65" s="10"/>
      <c r="AU65" s="10"/>
      <c r="AV65" s="10"/>
      <c r="AW65" s="1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</row>
    <row r="66" spans="1:208" s="6" customFormat="1" ht="15.75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0"/>
      <c r="AR66" s="10"/>
      <c r="AS66" s="10"/>
      <c r="AT66" s="10"/>
      <c r="AU66" s="10"/>
      <c r="AV66" s="10"/>
      <c r="AW66" s="10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</row>
    <row r="67" spans="1:208" s="6" customFormat="1" ht="15.75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/>
      <c r="AR67" s="10"/>
      <c r="AS67" s="10"/>
      <c r="AT67" s="10"/>
      <c r="AU67" s="10"/>
      <c r="AV67" s="10"/>
      <c r="AW67" s="10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08" s="6" customFormat="1" ht="15.75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/>
      <c r="AR68" s="10"/>
      <c r="AS68" s="10"/>
      <c r="AT68" s="10"/>
      <c r="AU68" s="10"/>
      <c r="AV68" s="10"/>
      <c r="AW68" s="1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</row>
    <row r="69" s="4" customFormat="1" ht="12.75">
      <c r="GZ69" s="5"/>
    </row>
    <row r="70" s="6" customFormat="1" ht="15.75" thickBot="1"/>
    <row r="71" spans="1:208" s="2" customFormat="1" ht="12" customHeight="1">
      <c r="A71" s="129" t="s">
        <v>10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36" t="s">
        <v>11</v>
      </c>
      <c r="AR71" s="130"/>
      <c r="AS71" s="130"/>
      <c r="AT71" s="130"/>
      <c r="AU71" s="130"/>
      <c r="AV71" s="130"/>
      <c r="AW71" s="131"/>
      <c r="AX71" s="136" t="s">
        <v>25</v>
      </c>
      <c r="AY71" s="130"/>
      <c r="AZ71" s="130"/>
      <c r="BA71" s="130"/>
      <c r="BB71" s="130"/>
      <c r="BC71" s="130"/>
      <c r="BD71" s="130"/>
      <c r="BE71" s="130"/>
      <c r="BF71" s="130"/>
      <c r="BG71" s="130"/>
      <c r="BH71" s="131"/>
      <c r="BI71" s="138" t="s">
        <v>28</v>
      </c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40"/>
    </row>
    <row r="72" spans="1:208" s="2" customFormat="1" ht="25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137"/>
      <c r="AR72" s="133"/>
      <c r="AS72" s="133"/>
      <c r="AT72" s="133"/>
      <c r="AU72" s="133"/>
      <c r="AV72" s="133"/>
      <c r="AW72" s="134"/>
      <c r="AX72" s="137"/>
      <c r="AY72" s="133"/>
      <c r="AZ72" s="133"/>
      <c r="BA72" s="133"/>
      <c r="BB72" s="133"/>
      <c r="BC72" s="133"/>
      <c r="BD72" s="133"/>
      <c r="BE72" s="133"/>
      <c r="BF72" s="133"/>
      <c r="BG72" s="133"/>
      <c r="BH72" s="134"/>
      <c r="BI72" s="126" t="s">
        <v>120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s">
        <v>103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8"/>
      <c r="GA72" s="121" t="s">
        <v>121</v>
      </c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122"/>
      <c r="GN72" s="121" t="s">
        <v>106</v>
      </c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141"/>
    </row>
    <row r="73" spans="1:208" s="2" customFormat="1" ht="12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  <c r="AQ73" s="137"/>
      <c r="AR73" s="133"/>
      <c r="AS73" s="133"/>
      <c r="AT73" s="133"/>
      <c r="AU73" s="133"/>
      <c r="AV73" s="133"/>
      <c r="AW73" s="134"/>
      <c r="AX73" s="137"/>
      <c r="AY73" s="133"/>
      <c r="AZ73" s="133"/>
      <c r="BA73" s="133"/>
      <c r="BB73" s="133"/>
      <c r="BC73" s="133"/>
      <c r="BD73" s="133"/>
      <c r="BE73" s="133"/>
      <c r="BF73" s="133"/>
      <c r="BG73" s="133"/>
      <c r="BH73" s="134"/>
      <c r="BI73" s="121" t="s">
        <v>26</v>
      </c>
      <c r="BJ73" s="69"/>
      <c r="BK73" s="69"/>
      <c r="BL73" s="69"/>
      <c r="BM73" s="69"/>
      <c r="BN73" s="69"/>
      <c r="BO73" s="69"/>
      <c r="BP73" s="69"/>
      <c r="BQ73" s="69"/>
      <c r="BR73" s="122"/>
      <c r="BS73" s="118" t="s">
        <v>27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21" t="s">
        <v>26</v>
      </c>
      <c r="DZ73" s="69"/>
      <c r="EA73" s="69"/>
      <c r="EB73" s="69"/>
      <c r="EC73" s="69"/>
      <c r="ED73" s="69"/>
      <c r="EE73" s="69"/>
      <c r="EF73" s="69"/>
      <c r="EG73" s="69"/>
      <c r="EH73" s="122"/>
      <c r="EI73" s="118" t="s">
        <v>27</v>
      </c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20"/>
      <c r="GA73" s="137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4"/>
      <c r="GN73" s="137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42"/>
    </row>
    <row r="74" spans="1:208" s="2" customFormat="1" ht="72.75" customHeight="1">
      <c r="A74" s="135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23"/>
      <c r="AR74" s="124"/>
      <c r="AS74" s="124"/>
      <c r="AT74" s="124"/>
      <c r="AU74" s="124"/>
      <c r="AV74" s="124"/>
      <c r="AW74" s="125"/>
      <c r="AX74" s="123"/>
      <c r="AY74" s="124"/>
      <c r="AZ74" s="124"/>
      <c r="BA74" s="124"/>
      <c r="BB74" s="124"/>
      <c r="BC74" s="124"/>
      <c r="BD74" s="124"/>
      <c r="BE74" s="124"/>
      <c r="BF74" s="124"/>
      <c r="BG74" s="124"/>
      <c r="BH74" s="125"/>
      <c r="BI74" s="123"/>
      <c r="BJ74" s="124"/>
      <c r="BK74" s="124"/>
      <c r="BL74" s="124"/>
      <c r="BM74" s="124"/>
      <c r="BN74" s="124"/>
      <c r="BO74" s="124"/>
      <c r="BP74" s="124"/>
      <c r="BQ74" s="124"/>
      <c r="BR74" s="125"/>
      <c r="BS74" s="126" t="s">
        <v>117</v>
      </c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26" t="s">
        <v>118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8"/>
      <c r="CW74" s="126" t="s">
        <v>122</v>
      </c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26" t="s">
        <v>104</v>
      </c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3"/>
      <c r="DZ74" s="124"/>
      <c r="EA74" s="124"/>
      <c r="EB74" s="124"/>
      <c r="EC74" s="124"/>
      <c r="ED74" s="124"/>
      <c r="EE74" s="124"/>
      <c r="EF74" s="124"/>
      <c r="EG74" s="124"/>
      <c r="EH74" s="125"/>
      <c r="EI74" s="126" t="s">
        <v>105</v>
      </c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s">
        <v>122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8"/>
      <c r="FM74" s="126" t="s">
        <v>104</v>
      </c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8"/>
      <c r="GA74" s="123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5"/>
      <c r="GN74" s="123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43"/>
    </row>
    <row r="75" spans="1:208" s="2" customFormat="1" ht="12.75" thickBot="1">
      <c r="A75" s="115">
        <v>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106">
        <v>2</v>
      </c>
      <c r="AR75" s="107"/>
      <c r="AS75" s="107"/>
      <c r="AT75" s="107"/>
      <c r="AU75" s="107"/>
      <c r="AV75" s="107"/>
      <c r="AW75" s="108"/>
      <c r="AX75" s="106">
        <v>3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>
        <v>4</v>
      </c>
      <c r="BJ75" s="107"/>
      <c r="BK75" s="107"/>
      <c r="BL75" s="107"/>
      <c r="BM75" s="107"/>
      <c r="BN75" s="107"/>
      <c r="BO75" s="107"/>
      <c r="BP75" s="107"/>
      <c r="BQ75" s="107"/>
      <c r="BR75" s="108"/>
      <c r="BS75" s="106">
        <v>5</v>
      </c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/>
      <c r="CI75" s="106">
        <v>6</v>
      </c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8"/>
      <c r="CW75" s="106">
        <v>7</v>
      </c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8"/>
      <c r="DK75" s="106">
        <v>8</v>
      </c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>
        <v>9</v>
      </c>
      <c r="DZ75" s="107"/>
      <c r="EA75" s="107"/>
      <c r="EB75" s="107"/>
      <c r="EC75" s="107"/>
      <c r="ED75" s="107"/>
      <c r="EE75" s="107"/>
      <c r="EF75" s="107"/>
      <c r="EG75" s="107"/>
      <c r="EH75" s="108"/>
      <c r="EI75" s="106">
        <v>10</v>
      </c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106">
        <v>11</v>
      </c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8"/>
      <c r="FM75" s="106">
        <v>12</v>
      </c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8"/>
      <c r="GA75" s="106">
        <v>13</v>
      </c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8"/>
      <c r="GN75" s="106">
        <v>14</v>
      </c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9"/>
    </row>
    <row r="76" spans="1:209" s="6" customFormat="1" ht="21" customHeight="1">
      <c r="A76" s="15"/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112" t="s">
        <v>60</v>
      </c>
      <c r="AR76" s="113"/>
      <c r="AS76" s="113"/>
      <c r="AT76" s="113"/>
      <c r="AU76" s="113"/>
      <c r="AV76" s="113"/>
      <c r="AW76" s="114"/>
      <c r="AX76" s="97">
        <f>GN76+DY76</f>
        <v>20000</v>
      </c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97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9"/>
      <c r="CI76" s="97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9"/>
      <c r="CW76" s="97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9"/>
      <c r="DK76" s="97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9"/>
      <c r="DY76" s="97">
        <f>EI76</f>
        <v>1500</v>
      </c>
      <c r="DZ76" s="98"/>
      <c r="EA76" s="98"/>
      <c r="EB76" s="98"/>
      <c r="EC76" s="98"/>
      <c r="ED76" s="98"/>
      <c r="EE76" s="98"/>
      <c r="EF76" s="98"/>
      <c r="EG76" s="98"/>
      <c r="EH76" s="99"/>
      <c r="EI76" s="173">
        <v>1500</v>
      </c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5"/>
      <c r="EY76" s="97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9"/>
      <c r="FM76" s="97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9"/>
      <c r="GA76" s="97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9"/>
      <c r="GN76" s="170">
        <v>18500</v>
      </c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2"/>
      <c r="HA76" s="19"/>
    </row>
    <row r="77" spans="1:209" s="6" customFormat="1" ht="21" customHeight="1">
      <c r="A77" s="15"/>
      <c r="B77" s="110" t="s">
        <v>62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50" t="s">
        <v>63</v>
      </c>
      <c r="AR77" s="151"/>
      <c r="AS77" s="151"/>
      <c r="AT77" s="151"/>
      <c r="AU77" s="151"/>
      <c r="AV77" s="151"/>
      <c r="AW77" s="152"/>
      <c r="AX77" s="144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44"/>
      <c r="BJ77" s="145"/>
      <c r="BK77" s="145"/>
      <c r="BL77" s="145"/>
      <c r="BM77" s="145"/>
      <c r="BN77" s="145"/>
      <c r="BO77" s="145"/>
      <c r="BP77" s="145"/>
      <c r="BQ77" s="145"/>
      <c r="BR77" s="146"/>
      <c r="BS77" s="144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44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6"/>
      <c r="CW77" s="144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6"/>
      <c r="DK77" s="144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6"/>
      <c r="DY77" s="144"/>
      <c r="DZ77" s="145"/>
      <c r="EA77" s="145"/>
      <c r="EB77" s="145"/>
      <c r="EC77" s="145"/>
      <c r="ED77" s="145"/>
      <c r="EE77" s="145"/>
      <c r="EF77" s="145"/>
      <c r="EG77" s="145"/>
      <c r="EH77" s="146"/>
      <c r="EI77" s="144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6"/>
      <c r="EY77" s="144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6"/>
      <c r="FM77" s="144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6"/>
      <c r="GA77" s="144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6"/>
      <c r="GN77" s="144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56"/>
      <c r="HA77" s="19"/>
    </row>
    <row r="78" spans="1:209" s="6" customFormat="1" ht="57" customHeight="1">
      <c r="A78" s="15"/>
      <c r="B78" s="110" t="s">
        <v>107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150" t="s">
        <v>64</v>
      </c>
      <c r="AR78" s="151"/>
      <c r="AS78" s="151"/>
      <c r="AT78" s="151"/>
      <c r="AU78" s="151"/>
      <c r="AV78" s="151"/>
      <c r="AW78" s="152"/>
      <c r="AX78" s="144">
        <f>DY78</f>
        <v>200000</v>
      </c>
      <c r="AY78" s="145"/>
      <c r="AZ78" s="145"/>
      <c r="BA78" s="145"/>
      <c r="BB78" s="145"/>
      <c r="BC78" s="145"/>
      <c r="BD78" s="145"/>
      <c r="BE78" s="145"/>
      <c r="BF78" s="145"/>
      <c r="BG78" s="145"/>
      <c r="BH78" s="146"/>
      <c r="BI78" s="144"/>
      <c r="BJ78" s="145"/>
      <c r="BK78" s="145"/>
      <c r="BL78" s="145"/>
      <c r="BM78" s="145"/>
      <c r="BN78" s="145"/>
      <c r="BO78" s="145"/>
      <c r="BP78" s="145"/>
      <c r="BQ78" s="145"/>
      <c r="BR78" s="146"/>
      <c r="BS78" s="144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44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6"/>
      <c r="CW78" s="144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6"/>
      <c r="DK78" s="144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6"/>
      <c r="DY78" s="144">
        <f>FM78</f>
        <v>200000</v>
      </c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6"/>
      <c r="EY78" s="144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6"/>
      <c r="FM78" s="144">
        <f>FM84</f>
        <v>200000</v>
      </c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6"/>
      <c r="GA78" s="144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6"/>
      <c r="GN78" s="144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56"/>
      <c r="HA78" s="19"/>
    </row>
    <row r="79" spans="1:209" s="6" customFormat="1" ht="15">
      <c r="A79" s="16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2"/>
      <c r="AQ79" s="163" t="s">
        <v>65</v>
      </c>
      <c r="AR79" s="164"/>
      <c r="AS79" s="164"/>
      <c r="AT79" s="164"/>
      <c r="AU79" s="164"/>
      <c r="AV79" s="164"/>
      <c r="AW79" s="165"/>
      <c r="AX79" s="62"/>
      <c r="AY79" s="63"/>
      <c r="AZ79" s="63"/>
      <c r="BA79" s="63"/>
      <c r="BB79" s="63"/>
      <c r="BC79" s="63"/>
      <c r="BD79" s="63"/>
      <c r="BE79" s="63"/>
      <c r="BF79" s="63"/>
      <c r="BG79" s="63"/>
      <c r="BH79" s="64"/>
      <c r="BI79" s="62"/>
      <c r="BJ79" s="63"/>
      <c r="BK79" s="63"/>
      <c r="BL79" s="63"/>
      <c r="BM79" s="63"/>
      <c r="BN79" s="63"/>
      <c r="BO79" s="63"/>
      <c r="BP79" s="63"/>
      <c r="BQ79" s="63"/>
      <c r="BR79" s="64"/>
      <c r="BS79" s="62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4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4"/>
      <c r="CW79" s="62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4"/>
      <c r="DK79" s="62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62"/>
      <c r="DZ79" s="63"/>
      <c r="EA79" s="63"/>
      <c r="EB79" s="63"/>
      <c r="EC79" s="63"/>
      <c r="ED79" s="63"/>
      <c r="EE79" s="63"/>
      <c r="EF79" s="63"/>
      <c r="EG79" s="63"/>
      <c r="EH79" s="64"/>
      <c r="EI79" s="62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4"/>
      <c r="EY79" s="62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4"/>
      <c r="FM79" s="62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4"/>
      <c r="GA79" s="62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4"/>
      <c r="GN79" s="62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168"/>
      <c r="HA79" s="19"/>
    </row>
    <row r="80" spans="1:209" s="6" customFormat="1" ht="43.5" customHeight="1">
      <c r="A80" s="17"/>
      <c r="B80" s="159" t="s">
        <v>66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60"/>
      <c r="AQ80" s="166"/>
      <c r="AR80" s="70"/>
      <c r="AS80" s="70"/>
      <c r="AT80" s="70"/>
      <c r="AU80" s="70"/>
      <c r="AV80" s="70"/>
      <c r="AW80" s="167"/>
      <c r="AX80" s="65"/>
      <c r="AY80" s="66"/>
      <c r="AZ80" s="66"/>
      <c r="BA80" s="66"/>
      <c r="BB80" s="66"/>
      <c r="BC80" s="66"/>
      <c r="BD80" s="66"/>
      <c r="BE80" s="66"/>
      <c r="BF80" s="66"/>
      <c r="BG80" s="66"/>
      <c r="BH80" s="67"/>
      <c r="BI80" s="65"/>
      <c r="BJ80" s="66"/>
      <c r="BK80" s="66"/>
      <c r="BL80" s="66"/>
      <c r="BM80" s="66"/>
      <c r="BN80" s="66"/>
      <c r="BO80" s="66"/>
      <c r="BP80" s="66"/>
      <c r="BQ80" s="66"/>
      <c r="BR80" s="67"/>
      <c r="BS80" s="65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7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7"/>
      <c r="CW80" s="65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7"/>
      <c r="DK80" s="65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65"/>
      <c r="DZ80" s="66"/>
      <c r="EA80" s="66"/>
      <c r="EB80" s="66"/>
      <c r="EC80" s="66"/>
      <c r="ED80" s="66"/>
      <c r="EE80" s="66"/>
      <c r="EF80" s="66"/>
      <c r="EG80" s="66"/>
      <c r="EH80" s="67"/>
      <c r="EI80" s="65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7"/>
      <c r="EY80" s="65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5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7"/>
      <c r="GA80" s="65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7"/>
      <c r="GN80" s="65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169"/>
      <c r="HA80" s="19"/>
    </row>
    <row r="81" spans="1:209" s="6" customFormat="1" ht="42" customHeight="1">
      <c r="A81" s="15"/>
      <c r="B81" s="157" t="s">
        <v>67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8"/>
      <c r="AQ81" s="150" t="s">
        <v>68</v>
      </c>
      <c r="AR81" s="151"/>
      <c r="AS81" s="151"/>
      <c r="AT81" s="151"/>
      <c r="AU81" s="151"/>
      <c r="AV81" s="151"/>
      <c r="AW81" s="152"/>
      <c r="AX81" s="144"/>
      <c r="AY81" s="145"/>
      <c r="AZ81" s="145"/>
      <c r="BA81" s="145"/>
      <c r="BB81" s="145"/>
      <c r="BC81" s="145"/>
      <c r="BD81" s="145"/>
      <c r="BE81" s="145"/>
      <c r="BF81" s="145"/>
      <c r="BG81" s="145"/>
      <c r="BH81" s="146"/>
      <c r="BI81" s="144"/>
      <c r="BJ81" s="145"/>
      <c r="BK81" s="145"/>
      <c r="BL81" s="145"/>
      <c r="BM81" s="145"/>
      <c r="BN81" s="145"/>
      <c r="BO81" s="145"/>
      <c r="BP81" s="145"/>
      <c r="BQ81" s="145"/>
      <c r="BR81" s="146"/>
      <c r="BS81" s="144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44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6"/>
      <c r="CW81" s="144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6"/>
      <c r="DK81" s="144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6"/>
      <c r="DY81" s="144"/>
      <c r="DZ81" s="145"/>
      <c r="EA81" s="145"/>
      <c r="EB81" s="145"/>
      <c r="EC81" s="145"/>
      <c r="ED81" s="145"/>
      <c r="EE81" s="145"/>
      <c r="EF81" s="145"/>
      <c r="EG81" s="145"/>
      <c r="EH81" s="146"/>
      <c r="EI81" s="144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6"/>
      <c r="EY81" s="144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6"/>
      <c r="FM81" s="144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6"/>
      <c r="GA81" s="144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6"/>
      <c r="GN81" s="144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56"/>
      <c r="HA81" s="19"/>
    </row>
    <row r="82" spans="1:209" s="6" customFormat="1" ht="28.5" customHeight="1">
      <c r="A82" s="15"/>
      <c r="B82" s="157" t="s">
        <v>69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8"/>
      <c r="AQ82" s="150" t="s">
        <v>70</v>
      </c>
      <c r="AR82" s="151"/>
      <c r="AS82" s="151"/>
      <c r="AT82" s="151"/>
      <c r="AU82" s="151"/>
      <c r="AV82" s="151"/>
      <c r="AW82" s="152"/>
      <c r="AX82" s="144"/>
      <c r="AY82" s="145"/>
      <c r="AZ82" s="145"/>
      <c r="BA82" s="145"/>
      <c r="BB82" s="145"/>
      <c r="BC82" s="145"/>
      <c r="BD82" s="145"/>
      <c r="BE82" s="145"/>
      <c r="BF82" s="145"/>
      <c r="BG82" s="145"/>
      <c r="BH82" s="146"/>
      <c r="BI82" s="144"/>
      <c r="BJ82" s="145"/>
      <c r="BK82" s="145"/>
      <c r="BL82" s="145"/>
      <c r="BM82" s="145"/>
      <c r="BN82" s="145"/>
      <c r="BO82" s="145"/>
      <c r="BP82" s="145"/>
      <c r="BQ82" s="145"/>
      <c r="BR82" s="146"/>
      <c r="BS82" s="144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6"/>
      <c r="CI82" s="144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6"/>
      <c r="CW82" s="144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6"/>
      <c r="DK82" s="144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6"/>
      <c r="DY82" s="144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6"/>
      <c r="EY82" s="144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6"/>
      <c r="FM82" s="144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6"/>
      <c r="GA82" s="144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6"/>
      <c r="GN82" s="144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56"/>
      <c r="HA82" s="19"/>
    </row>
    <row r="83" spans="1:209" s="6" customFormat="1" ht="57" customHeight="1">
      <c r="A83" s="15"/>
      <c r="B83" s="157" t="s">
        <v>71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8"/>
      <c r="AQ83" s="150" t="s">
        <v>72</v>
      </c>
      <c r="AR83" s="151"/>
      <c r="AS83" s="151"/>
      <c r="AT83" s="151"/>
      <c r="AU83" s="151"/>
      <c r="AV83" s="151"/>
      <c r="AW83" s="152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/>
      <c r="BJ83" s="145"/>
      <c r="BK83" s="145"/>
      <c r="BL83" s="145"/>
      <c r="BM83" s="145"/>
      <c r="BN83" s="145"/>
      <c r="BO83" s="145"/>
      <c r="BP83" s="145"/>
      <c r="BQ83" s="145"/>
      <c r="BR83" s="146"/>
      <c r="BS83" s="144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6"/>
      <c r="CI83" s="144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6"/>
      <c r="CW83" s="144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6"/>
      <c r="DK83" s="144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6"/>
      <c r="DY83" s="144"/>
      <c r="DZ83" s="145"/>
      <c r="EA83" s="145"/>
      <c r="EB83" s="145"/>
      <c r="EC83" s="145"/>
      <c r="ED83" s="145"/>
      <c r="EE83" s="145"/>
      <c r="EF83" s="145"/>
      <c r="EG83" s="145"/>
      <c r="EH83" s="146"/>
      <c r="EI83" s="144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6"/>
      <c r="EY83" s="144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6"/>
      <c r="FM83" s="144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6"/>
      <c r="GA83" s="144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6"/>
      <c r="GN83" s="144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56"/>
      <c r="HA83" s="19"/>
    </row>
    <row r="84" spans="1:209" s="6" customFormat="1" ht="57" customHeight="1">
      <c r="A84" s="15"/>
      <c r="B84" s="157" t="s">
        <v>108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8"/>
      <c r="AQ84" s="150" t="s">
        <v>73</v>
      </c>
      <c r="AR84" s="151"/>
      <c r="AS84" s="151"/>
      <c r="AT84" s="151"/>
      <c r="AU84" s="151"/>
      <c r="AV84" s="151"/>
      <c r="AW84" s="152"/>
      <c r="AX84" s="144">
        <f>DY84</f>
        <v>200000</v>
      </c>
      <c r="AY84" s="145"/>
      <c r="AZ84" s="145"/>
      <c r="BA84" s="145"/>
      <c r="BB84" s="145"/>
      <c r="BC84" s="145"/>
      <c r="BD84" s="145"/>
      <c r="BE84" s="145"/>
      <c r="BF84" s="145"/>
      <c r="BG84" s="145"/>
      <c r="BH84" s="146"/>
      <c r="BI84" s="144"/>
      <c r="BJ84" s="145"/>
      <c r="BK84" s="145"/>
      <c r="BL84" s="145"/>
      <c r="BM84" s="145"/>
      <c r="BN84" s="145"/>
      <c r="BO84" s="145"/>
      <c r="BP84" s="145"/>
      <c r="BQ84" s="145"/>
      <c r="BR84" s="146"/>
      <c r="BS84" s="144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6"/>
      <c r="CI84" s="144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6"/>
      <c r="CW84" s="144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6"/>
      <c r="DK84" s="144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6"/>
      <c r="DY84" s="144">
        <f>FM84</f>
        <v>200000</v>
      </c>
      <c r="DZ84" s="145"/>
      <c r="EA84" s="145"/>
      <c r="EB84" s="145"/>
      <c r="EC84" s="145"/>
      <c r="ED84" s="145"/>
      <c r="EE84" s="145"/>
      <c r="EF84" s="145"/>
      <c r="EG84" s="145"/>
      <c r="EH84" s="146"/>
      <c r="EI84" s="268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70"/>
      <c r="EY84" s="144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53">
        <v>200000</v>
      </c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5"/>
      <c r="GA84" s="144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6"/>
      <c r="GN84" s="144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56"/>
      <c r="HA84" s="19"/>
    </row>
    <row r="85" spans="1:209" s="6" customFormat="1" ht="42.75" customHeight="1">
      <c r="A85" s="15"/>
      <c r="B85" s="110" t="s">
        <v>74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150" t="s">
        <v>75</v>
      </c>
      <c r="AR85" s="151"/>
      <c r="AS85" s="151"/>
      <c r="AT85" s="151"/>
      <c r="AU85" s="151"/>
      <c r="AV85" s="151"/>
      <c r="AW85" s="152"/>
      <c r="AX85" s="144">
        <f>GN85+DY85</f>
        <v>218680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6"/>
      <c r="BI85" s="144"/>
      <c r="BJ85" s="145"/>
      <c r="BK85" s="145"/>
      <c r="BL85" s="145"/>
      <c r="BM85" s="145"/>
      <c r="BN85" s="145"/>
      <c r="BO85" s="145"/>
      <c r="BP85" s="145"/>
      <c r="BQ85" s="145"/>
      <c r="BR85" s="146"/>
      <c r="BS85" s="144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44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6"/>
      <c r="CW85" s="144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6"/>
      <c r="DK85" s="144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6"/>
      <c r="DY85" s="144">
        <f>EI85</f>
        <v>44000</v>
      </c>
      <c r="DZ85" s="145"/>
      <c r="EA85" s="145"/>
      <c r="EB85" s="145"/>
      <c r="EC85" s="145"/>
      <c r="ED85" s="145"/>
      <c r="EE85" s="145"/>
      <c r="EF85" s="145"/>
      <c r="EG85" s="145"/>
      <c r="EH85" s="146"/>
      <c r="EI85" s="144">
        <f>EI87+EI88+EI89+EI90</f>
        <v>44000</v>
      </c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6"/>
      <c r="EY85" s="144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/>
      <c r="FM85" s="144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6"/>
      <c r="GA85" s="144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6"/>
      <c r="GN85" s="144">
        <f>GN87+GN88+GN89+GN90</f>
        <v>174680</v>
      </c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56"/>
      <c r="HA85" s="19"/>
    </row>
    <row r="86" spans="1:209" s="6" customFormat="1" ht="15" customHeight="1">
      <c r="A86" s="15"/>
      <c r="B86" s="273" t="s">
        <v>18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4"/>
      <c r="AQ86" s="150"/>
      <c r="AR86" s="151"/>
      <c r="AS86" s="151"/>
      <c r="AT86" s="151"/>
      <c r="AU86" s="151"/>
      <c r="AV86" s="151"/>
      <c r="AW86" s="152"/>
      <c r="AX86" s="144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44"/>
      <c r="BJ86" s="145"/>
      <c r="BK86" s="145"/>
      <c r="BL86" s="145"/>
      <c r="BM86" s="145"/>
      <c r="BN86" s="145"/>
      <c r="BO86" s="145"/>
      <c r="BP86" s="145"/>
      <c r="BQ86" s="145"/>
      <c r="BR86" s="146"/>
      <c r="BS86" s="14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6"/>
      <c r="CW86" s="144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6"/>
      <c r="DK86" s="144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144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6"/>
      <c r="EY86" s="144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/>
      <c r="FM86" s="144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6"/>
      <c r="GA86" s="144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6"/>
      <c r="GN86" s="144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56"/>
      <c r="HA86" s="19"/>
    </row>
    <row r="87" spans="1:209" s="6" customFormat="1" ht="28.5" customHeight="1">
      <c r="A87" s="15"/>
      <c r="B87" s="157" t="s">
        <v>76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8"/>
      <c r="AQ87" s="150" t="s">
        <v>77</v>
      </c>
      <c r="AR87" s="151"/>
      <c r="AS87" s="151"/>
      <c r="AT87" s="151"/>
      <c r="AU87" s="151"/>
      <c r="AV87" s="151"/>
      <c r="AW87" s="152"/>
      <c r="AX87" s="144">
        <f>GN87+DY87</f>
        <v>41480</v>
      </c>
      <c r="AY87" s="145"/>
      <c r="AZ87" s="145"/>
      <c r="BA87" s="145"/>
      <c r="BB87" s="145"/>
      <c r="BC87" s="145"/>
      <c r="BD87" s="145"/>
      <c r="BE87" s="145"/>
      <c r="BF87" s="145"/>
      <c r="BG87" s="145"/>
      <c r="BH87" s="146"/>
      <c r="BI87" s="144"/>
      <c r="BJ87" s="145"/>
      <c r="BK87" s="145"/>
      <c r="BL87" s="145"/>
      <c r="BM87" s="145"/>
      <c r="BN87" s="145"/>
      <c r="BO87" s="145"/>
      <c r="BP87" s="145"/>
      <c r="BQ87" s="145"/>
      <c r="BR87" s="146"/>
      <c r="BS87" s="144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6"/>
      <c r="CW87" s="144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6"/>
      <c r="DK87" s="144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6"/>
      <c r="DY87" s="144">
        <f>EI87</f>
        <v>0</v>
      </c>
      <c r="DZ87" s="145"/>
      <c r="EA87" s="145"/>
      <c r="EB87" s="145"/>
      <c r="EC87" s="145"/>
      <c r="ED87" s="145"/>
      <c r="EE87" s="145"/>
      <c r="EF87" s="145"/>
      <c r="EG87" s="145"/>
      <c r="EH87" s="146"/>
      <c r="EI87" s="153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5"/>
      <c r="EY87" s="144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6"/>
      <c r="FM87" s="144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6"/>
      <c r="GA87" s="144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6"/>
      <c r="GN87" s="147">
        <v>41480</v>
      </c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9"/>
      <c r="HA87" s="19"/>
    </row>
    <row r="88" spans="1:209" s="6" customFormat="1" ht="28.5" customHeight="1">
      <c r="A88" s="15"/>
      <c r="B88" s="157" t="s">
        <v>78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8"/>
      <c r="AQ88" s="150" t="s">
        <v>79</v>
      </c>
      <c r="AR88" s="151"/>
      <c r="AS88" s="151"/>
      <c r="AT88" s="151"/>
      <c r="AU88" s="151"/>
      <c r="AV88" s="151"/>
      <c r="AW88" s="152"/>
      <c r="AX88" s="144">
        <f>GN88+DY88</f>
        <v>108200</v>
      </c>
      <c r="AY88" s="145"/>
      <c r="AZ88" s="145"/>
      <c r="BA88" s="145"/>
      <c r="BB88" s="145"/>
      <c r="BC88" s="145"/>
      <c r="BD88" s="145"/>
      <c r="BE88" s="145"/>
      <c r="BF88" s="145"/>
      <c r="BG88" s="145"/>
      <c r="BH88" s="146"/>
      <c r="BI88" s="144"/>
      <c r="BJ88" s="145"/>
      <c r="BK88" s="145"/>
      <c r="BL88" s="145"/>
      <c r="BM88" s="145"/>
      <c r="BN88" s="145"/>
      <c r="BO88" s="145"/>
      <c r="BP88" s="145"/>
      <c r="BQ88" s="145"/>
      <c r="BR88" s="146"/>
      <c r="BS88" s="144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6"/>
      <c r="CI88" s="144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6"/>
      <c r="CW88" s="144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44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6"/>
      <c r="DY88" s="144">
        <f>EI88</f>
        <v>12000</v>
      </c>
      <c r="DZ88" s="145"/>
      <c r="EA88" s="145"/>
      <c r="EB88" s="145"/>
      <c r="EC88" s="145"/>
      <c r="ED88" s="145"/>
      <c r="EE88" s="145"/>
      <c r="EF88" s="145"/>
      <c r="EG88" s="145"/>
      <c r="EH88" s="146"/>
      <c r="EI88" s="153">
        <v>12000</v>
      </c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5"/>
      <c r="EY88" s="144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6"/>
      <c r="FM88" s="144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6"/>
      <c r="GA88" s="144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6"/>
      <c r="GN88" s="147">
        <v>96200</v>
      </c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9"/>
      <c r="HA88" s="19"/>
    </row>
    <row r="89" spans="1:209" s="6" customFormat="1" ht="69.75" customHeight="1">
      <c r="A89" s="15"/>
      <c r="B89" s="157" t="s">
        <v>109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8"/>
      <c r="AQ89" s="150" t="s">
        <v>80</v>
      </c>
      <c r="AR89" s="151"/>
      <c r="AS89" s="151"/>
      <c r="AT89" s="151"/>
      <c r="AU89" s="151"/>
      <c r="AV89" s="151"/>
      <c r="AW89" s="152"/>
      <c r="AX89" s="144">
        <f>GN89+DY89</f>
        <v>38000</v>
      </c>
      <c r="AY89" s="145"/>
      <c r="AZ89" s="145"/>
      <c r="BA89" s="145"/>
      <c r="BB89" s="145"/>
      <c r="BC89" s="145"/>
      <c r="BD89" s="145"/>
      <c r="BE89" s="145"/>
      <c r="BF89" s="145"/>
      <c r="BG89" s="145"/>
      <c r="BH89" s="146"/>
      <c r="BI89" s="144"/>
      <c r="BJ89" s="145"/>
      <c r="BK89" s="145"/>
      <c r="BL89" s="145"/>
      <c r="BM89" s="145"/>
      <c r="BN89" s="145"/>
      <c r="BO89" s="145"/>
      <c r="BP89" s="145"/>
      <c r="BQ89" s="145"/>
      <c r="BR89" s="146"/>
      <c r="BS89" s="144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6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6"/>
      <c r="CW89" s="144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6"/>
      <c r="DK89" s="144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6"/>
      <c r="DY89" s="144">
        <f>EI89</f>
        <v>1000</v>
      </c>
      <c r="DZ89" s="145"/>
      <c r="EA89" s="145"/>
      <c r="EB89" s="145"/>
      <c r="EC89" s="145"/>
      <c r="ED89" s="145"/>
      <c r="EE89" s="145"/>
      <c r="EF89" s="145"/>
      <c r="EG89" s="145"/>
      <c r="EH89" s="146"/>
      <c r="EI89" s="153">
        <v>1000</v>
      </c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5"/>
      <c r="EY89" s="144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6"/>
      <c r="FM89" s="144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6"/>
      <c r="GA89" s="144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6"/>
      <c r="GN89" s="147">
        <v>37000</v>
      </c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9"/>
      <c r="HA89" s="19"/>
    </row>
    <row r="90" spans="1:209" s="6" customFormat="1" ht="42.75" customHeight="1">
      <c r="A90" s="15"/>
      <c r="B90" s="157" t="s">
        <v>110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8"/>
      <c r="AQ90" s="150" t="s">
        <v>81</v>
      </c>
      <c r="AR90" s="151"/>
      <c r="AS90" s="151"/>
      <c r="AT90" s="151"/>
      <c r="AU90" s="151"/>
      <c r="AV90" s="151"/>
      <c r="AW90" s="152"/>
      <c r="AX90" s="144">
        <f>GN90+DY90</f>
        <v>31000</v>
      </c>
      <c r="AY90" s="145"/>
      <c r="AZ90" s="145"/>
      <c r="BA90" s="145"/>
      <c r="BB90" s="145"/>
      <c r="BC90" s="145"/>
      <c r="BD90" s="145"/>
      <c r="BE90" s="145"/>
      <c r="BF90" s="145"/>
      <c r="BG90" s="145"/>
      <c r="BH90" s="146"/>
      <c r="BI90" s="144"/>
      <c r="BJ90" s="145"/>
      <c r="BK90" s="145"/>
      <c r="BL90" s="145"/>
      <c r="BM90" s="145"/>
      <c r="BN90" s="145"/>
      <c r="BO90" s="145"/>
      <c r="BP90" s="145"/>
      <c r="BQ90" s="145"/>
      <c r="BR90" s="146"/>
      <c r="BS90" s="144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6"/>
      <c r="CI90" s="144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6"/>
      <c r="CW90" s="144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6"/>
      <c r="DK90" s="144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6"/>
      <c r="DY90" s="144">
        <f>EI90</f>
        <v>31000</v>
      </c>
      <c r="DZ90" s="145"/>
      <c r="EA90" s="145"/>
      <c r="EB90" s="145"/>
      <c r="EC90" s="145"/>
      <c r="ED90" s="145"/>
      <c r="EE90" s="145"/>
      <c r="EF90" s="145"/>
      <c r="EG90" s="145"/>
      <c r="EH90" s="146"/>
      <c r="EI90" s="153">
        <v>31000</v>
      </c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5"/>
      <c r="EY90" s="144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6"/>
      <c r="FM90" s="144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6"/>
      <c r="GA90" s="144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6"/>
      <c r="GN90" s="147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9"/>
      <c r="HA90" s="19"/>
    </row>
    <row r="91" spans="1:209" s="6" customFormat="1" ht="42.75" customHeight="1" thickBot="1">
      <c r="A91" s="18"/>
      <c r="B91" s="271" t="s">
        <v>111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2"/>
      <c r="AQ91" s="103" t="s">
        <v>82</v>
      </c>
      <c r="AR91" s="104"/>
      <c r="AS91" s="104"/>
      <c r="AT91" s="104"/>
      <c r="AU91" s="104"/>
      <c r="AV91" s="104"/>
      <c r="AW91" s="105"/>
      <c r="AX91" s="88"/>
      <c r="AY91" s="89"/>
      <c r="AZ91" s="89"/>
      <c r="BA91" s="89"/>
      <c r="BB91" s="89"/>
      <c r="BC91" s="89"/>
      <c r="BD91" s="89"/>
      <c r="BE91" s="89"/>
      <c r="BF91" s="89"/>
      <c r="BG91" s="89"/>
      <c r="BH91" s="96"/>
      <c r="BI91" s="88"/>
      <c r="BJ91" s="89"/>
      <c r="BK91" s="89"/>
      <c r="BL91" s="89"/>
      <c r="BM91" s="89"/>
      <c r="BN91" s="89"/>
      <c r="BO91" s="89"/>
      <c r="BP91" s="89"/>
      <c r="BQ91" s="89"/>
      <c r="BR91" s="96"/>
      <c r="BS91" s="88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96"/>
      <c r="CI91" s="88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96"/>
      <c r="CW91" s="88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96"/>
      <c r="DK91" s="88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96"/>
      <c r="DY91" s="88"/>
      <c r="DZ91" s="89"/>
      <c r="EA91" s="89"/>
      <c r="EB91" s="89"/>
      <c r="EC91" s="89"/>
      <c r="ED91" s="89"/>
      <c r="EE91" s="89"/>
      <c r="EF91" s="89"/>
      <c r="EG91" s="89"/>
      <c r="EH91" s="96"/>
      <c r="EI91" s="88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96"/>
      <c r="EY91" s="88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96"/>
      <c r="FM91" s="88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96"/>
      <c r="GA91" s="88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96"/>
      <c r="GN91" s="88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90"/>
      <c r="HA91" s="19"/>
    </row>
    <row r="92" s="4" customFormat="1" ht="12" customHeight="1">
      <c r="GZ92" s="5"/>
    </row>
    <row r="93" s="6" customFormat="1" ht="26.25" customHeight="1" thickBot="1"/>
    <row r="94" spans="1:208" s="2" customFormat="1" ht="17.25" customHeight="1">
      <c r="A94" s="129" t="s">
        <v>10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1"/>
      <c r="AQ94" s="136" t="s">
        <v>11</v>
      </c>
      <c r="AR94" s="130"/>
      <c r="AS94" s="130"/>
      <c r="AT94" s="130"/>
      <c r="AU94" s="130"/>
      <c r="AV94" s="130"/>
      <c r="AW94" s="131"/>
      <c r="AX94" s="136" t="s">
        <v>25</v>
      </c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138" t="s">
        <v>28</v>
      </c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40"/>
    </row>
    <row r="95" spans="1:208" s="2" customFormat="1" ht="25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37"/>
      <c r="AR95" s="133"/>
      <c r="AS95" s="133"/>
      <c r="AT95" s="133"/>
      <c r="AU95" s="133"/>
      <c r="AV95" s="133"/>
      <c r="AW95" s="134"/>
      <c r="AX95" s="137"/>
      <c r="AY95" s="133"/>
      <c r="AZ95" s="133"/>
      <c r="BA95" s="133"/>
      <c r="BB95" s="133"/>
      <c r="BC95" s="133"/>
      <c r="BD95" s="133"/>
      <c r="BE95" s="133"/>
      <c r="BF95" s="133"/>
      <c r="BG95" s="133"/>
      <c r="BH95" s="134"/>
      <c r="BI95" s="126" t="s">
        <v>120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  <c r="DY95" s="126" t="s">
        <v>103</v>
      </c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8"/>
      <c r="GA95" s="121" t="s">
        <v>123</v>
      </c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122"/>
      <c r="GN95" s="121" t="s">
        <v>112</v>
      </c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141"/>
    </row>
    <row r="96" spans="1:208" s="2" customFormat="1" ht="10.5" customHeight="1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4"/>
      <c r="AQ96" s="137"/>
      <c r="AR96" s="133"/>
      <c r="AS96" s="133"/>
      <c r="AT96" s="133"/>
      <c r="AU96" s="133"/>
      <c r="AV96" s="133"/>
      <c r="AW96" s="134"/>
      <c r="AX96" s="137"/>
      <c r="AY96" s="133"/>
      <c r="AZ96" s="133"/>
      <c r="BA96" s="133"/>
      <c r="BB96" s="133"/>
      <c r="BC96" s="133"/>
      <c r="BD96" s="133"/>
      <c r="BE96" s="133"/>
      <c r="BF96" s="133"/>
      <c r="BG96" s="133"/>
      <c r="BH96" s="134"/>
      <c r="BI96" s="121" t="s">
        <v>26</v>
      </c>
      <c r="BJ96" s="69"/>
      <c r="BK96" s="69"/>
      <c r="BL96" s="69"/>
      <c r="BM96" s="69"/>
      <c r="BN96" s="69"/>
      <c r="BO96" s="69"/>
      <c r="BP96" s="69"/>
      <c r="BQ96" s="69"/>
      <c r="BR96" s="122"/>
      <c r="BS96" s="118" t="s">
        <v>27</v>
      </c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21" t="s">
        <v>26</v>
      </c>
      <c r="DZ96" s="69"/>
      <c r="EA96" s="69"/>
      <c r="EB96" s="69"/>
      <c r="EC96" s="69"/>
      <c r="ED96" s="69"/>
      <c r="EE96" s="69"/>
      <c r="EF96" s="69"/>
      <c r="EG96" s="69"/>
      <c r="EH96" s="122"/>
      <c r="EI96" s="118" t="s">
        <v>27</v>
      </c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20"/>
      <c r="GA96" s="137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4"/>
      <c r="GN96" s="137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42"/>
    </row>
    <row r="97" spans="1:208" s="2" customFormat="1" ht="72.75" customHeight="1">
      <c r="A97" s="135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123"/>
      <c r="AR97" s="124"/>
      <c r="AS97" s="124"/>
      <c r="AT97" s="124"/>
      <c r="AU97" s="124"/>
      <c r="AV97" s="124"/>
      <c r="AW97" s="125"/>
      <c r="AX97" s="123"/>
      <c r="AY97" s="124"/>
      <c r="AZ97" s="124"/>
      <c r="BA97" s="124"/>
      <c r="BB97" s="124"/>
      <c r="BC97" s="124"/>
      <c r="BD97" s="124"/>
      <c r="BE97" s="124"/>
      <c r="BF97" s="124"/>
      <c r="BG97" s="124"/>
      <c r="BH97" s="125"/>
      <c r="BI97" s="123"/>
      <c r="BJ97" s="124"/>
      <c r="BK97" s="124"/>
      <c r="BL97" s="124"/>
      <c r="BM97" s="124"/>
      <c r="BN97" s="124"/>
      <c r="BO97" s="124"/>
      <c r="BP97" s="124"/>
      <c r="BQ97" s="124"/>
      <c r="BR97" s="125"/>
      <c r="BS97" s="126" t="s">
        <v>117</v>
      </c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8"/>
      <c r="CI97" s="126" t="s">
        <v>118</v>
      </c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8"/>
      <c r="CW97" s="126" t="s">
        <v>122</v>
      </c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8"/>
      <c r="DK97" s="126" t="s">
        <v>104</v>
      </c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  <c r="DY97" s="123"/>
      <c r="DZ97" s="124"/>
      <c r="EA97" s="124"/>
      <c r="EB97" s="124"/>
      <c r="EC97" s="124"/>
      <c r="ED97" s="124"/>
      <c r="EE97" s="124"/>
      <c r="EF97" s="124"/>
      <c r="EG97" s="124"/>
      <c r="EH97" s="125"/>
      <c r="EI97" s="126" t="s">
        <v>105</v>
      </c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8"/>
      <c r="EY97" s="126" t="s">
        <v>122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8"/>
      <c r="FM97" s="126" t="s">
        <v>104</v>
      </c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8"/>
      <c r="GA97" s="123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5"/>
      <c r="GN97" s="123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43"/>
    </row>
    <row r="98" spans="1:208" s="2" customFormat="1" ht="12.75" thickBot="1">
      <c r="A98" s="115">
        <v>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  <c r="AQ98" s="106">
        <v>2</v>
      </c>
      <c r="AR98" s="107"/>
      <c r="AS98" s="107"/>
      <c r="AT98" s="107"/>
      <c r="AU98" s="107"/>
      <c r="AV98" s="107"/>
      <c r="AW98" s="108"/>
      <c r="AX98" s="106">
        <v>3</v>
      </c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06">
        <v>4</v>
      </c>
      <c r="BJ98" s="107"/>
      <c r="BK98" s="107"/>
      <c r="BL98" s="107"/>
      <c r="BM98" s="107"/>
      <c r="BN98" s="107"/>
      <c r="BO98" s="107"/>
      <c r="BP98" s="107"/>
      <c r="BQ98" s="107"/>
      <c r="BR98" s="108"/>
      <c r="BS98" s="106">
        <v>5</v>
      </c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8"/>
      <c r="CI98" s="106">
        <v>6</v>
      </c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106">
        <v>7</v>
      </c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8"/>
      <c r="DK98" s="106">
        <v>8</v>
      </c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8"/>
      <c r="DY98" s="106">
        <v>9</v>
      </c>
      <c r="DZ98" s="107"/>
      <c r="EA98" s="107"/>
      <c r="EB98" s="107"/>
      <c r="EC98" s="107"/>
      <c r="ED98" s="107"/>
      <c r="EE98" s="107"/>
      <c r="EF98" s="107"/>
      <c r="EG98" s="107"/>
      <c r="EH98" s="108"/>
      <c r="EI98" s="106">
        <v>10</v>
      </c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8"/>
      <c r="EY98" s="106">
        <v>11</v>
      </c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8"/>
      <c r="FM98" s="106">
        <v>12</v>
      </c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8"/>
      <c r="GA98" s="106">
        <v>13</v>
      </c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8"/>
      <c r="GN98" s="106">
        <v>14</v>
      </c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9"/>
    </row>
    <row r="99" spans="1:208" s="6" customFormat="1" ht="42.75" customHeight="1">
      <c r="A99" s="15"/>
      <c r="B99" s="110" t="s">
        <v>113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112" t="s">
        <v>83</v>
      </c>
      <c r="AR99" s="113"/>
      <c r="AS99" s="113"/>
      <c r="AT99" s="113"/>
      <c r="AU99" s="113"/>
      <c r="AV99" s="113"/>
      <c r="AW99" s="114"/>
      <c r="AX99" s="97"/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7"/>
      <c r="BJ99" s="98"/>
      <c r="BK99" s="98"/>
      <c r="BL99" s="98"/>
      <c r="BM99" s="98"/>
      <c r="BN99" s="98"/>
      <c r="BO99" s="98"/>
      <c r="BP99" s="98"/>
      <c r="BQ99" s="98"/>
      <c r="BR99" s="99"/>
      <c r="BS99" s="97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9"/>
      <c r="CI99" s="97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9"/>
      <c r="CW99" s="97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9"/>
      <c r="DK99" s="97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9"/>
      <c r="DY99" s="97"/>
      <c r="DZ99" s="98"/>
      <c r="EA99" s="98"/>
      <c r="EB99" s="98"/>
      <c r="EC99" s="98"/>
      <c r="ED99" s="98"/>
      <c r="EE99" s="98"/>
      <c r="EF99" s="98"/>
      <c r="EG99" s="98"/>
      <c r="EH99" s="99"/>
      <c r="EI99" s="97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9"/>
      <c r="EY99" s="97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9"/>
      <c r="FM99" s="97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9"/>
      <c r="GA99" s="97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9"/>
      <c r="GN99" s="97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100"/>
    </row>
    <row r="100" spans="1:208" s="6" customFormat="1" ht="44.25" customHeight="1" thickBot="1">
      <c r="A100" s="15"/>
      <c r="B100" s="101" t="s">
        <v>124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03" t="s">
        <v>84</v>
      </c>
      <c r="AR100" s="104"/>
      <c r="AS100" s="104"/>
      <c r="AT100" s="104"/>
      <c r="AU100" s="104"/>
      <c r="AV100" s="104"/>
      <c r="AW100" s="105"/>
      <c r="AX100" s="88">
        <f>GN100+DY100</f>
        <v>1441700</v>
      </c>
      <c r="AY100" s="89"/>
      <c r="AZ100" s="89"/>
      <c r="BA100" s="89"/>
      <c r="BB100" s="89"/>
      <c r="BC100" s="89"/>
      <c r="BD100" s="89"/>
      <c r="BE100" s="89"/>
      <c r="BF100" s="89"/>
      <c r="BG100" s="89"/>
      <c r="BH100" s="96"/>
      <c r="BI100" s="88"/>
      <c r="BJ100" s="89"/>
      <c r="BK100" s="89"/>
      <c r="BL100" s="89"/>
      <c r="BM100" s="89"/>
      <c r="BN100" s="89"/>
      <c r="BO100" s="89"/>
      <c r="BP100" s="89"/>
      <c r="BQ100" s="89"/>
      <c r="BR100" s="96"/>
      <c r="BS100" s="88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96"/>
      <c r="CI100" s="88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96"/>
      <c r="CW100" s="88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96"/>
      <c r="DK100" s="88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96"/>
      <c r="DY100" s="88">
        <f>EI100+FM100</f>
        <v>376040</v>
      </c>
      <c r="DZ100" s="89"/>
      <c r="EA100" s="89"/>
      <c r="EB100" s="89"/>
      <c r="EC100" s="89"/>
      <c r="ED100" s="89"/>
      <c r="EE100" s="89"/>
      <c r="EF100" s="89"/>
      <c r="EG100" s="89"/>
      <c r="EH100" s="96"/>
      <c r="EI100" s="88">
        <f>EI45+EI50+EI57+EI76+EI78+EI85</f>
        <v>102040</v>
      </c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96"/>
      <c r="EY100" s="88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96"/>
      <c r="FM100" s="88">
        <f>FM45+FM57+FM78</f>
        <v>274000</v>
      </c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96"/>
      <c r="GA100" s="88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96"/>
      <c r="GN100" s="88">
        <f>GN45+GN50+GN76+GN85</f>
        <v>1065660</v>
      </c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90"/>
    </row>
    <row r="101" spans="1:208" s="6" customFormat="1" ht="44.25" customHeight="1" thickBot="1">
      <c r="A101" s="20"/>
      <c r="B101" s="91" t="s">
        <v>125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2"/>
      <c r="AQ101" s="93" t="s">
        <v>85</v>
      </c>
      <c r="AR101" s="94"/>
      <c r="AS101" s="94"/>
      <c r="AT101" s="94"/>
      <c r="AU101" s="94"/>
      <c r="AV101" s="94"/>
      <c r="AW101" s="95"/>
      <c r="AX101" s="79">
        <f>GN101+DY101</f>
        <v>1441700</v>
      </c>
      <c r="AY101" s="80"/>
      <c r="AZ101" s="80"/>
      <c r="BA101" s="80"/>
      <c r="BB101" s="80"/>
      <c r="BC101" s="80"/>
      <c r="BD101" s="80"/>
      <c r="BE101" s="80"/>
      <c r="BF101" s="80"/>
      <c r="BG101" s="80"/>
      <c r="BH101" s="81"/>
      <c r="BI101" s="79"/>
      <c r="BJ101" s="80"/>
      <c r="BK101" s="80"/>
      <c r="BL101" s="80"/>
      <c r="BM101" s="80"/>
      <c r="BN101" s="80"/>
      <c r="BO101" s="80"/>
      <c r="BP101" s="80"/>
      <c r="BQ101" s="80"/>
      <c r="BR101" s="81"/>
      <c r="BS101" s="79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1"/>
      <c r="CI101" s="79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1"/>
      <c r="CW101" s="79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1"/>
      <c r="DK101" s="79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1"/>
      <c r="DY101" s="79">
        <f>EI101+FM101</f>
        <v>376040</v>
      </c>
      <c r="DZ101" s="80"/>
      <c r="EA101" s="80"/>
      <c r="EB101" s="80"/>
      <c r="EC101" s="80"/>
      <c r="ED101" s="80"/>
      <c r="EE101" s="80"/>
      <c r="EF101" s="80"/>
      <c r="EG101" s="80"/>
      <c r="EH101" s="81"/>
      <c r="EI101" s="82">
        <v>102040</v>
      </c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4"/>
      <c r="EY101" s="79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1"/>
      <c r="FM101" s="82">
        <v>274000</v>
      </c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4"/>
      <c r="GA101" s="79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1"/>
      <c r="GN101" s="85">
        <v>1065660</v>
      </c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7"/>
    </row>
    <row r="102" spans="1:208" s="6" customFormat="1" ht="44.25" customHeight="1" thickBot="1" thickTop="1">
      <c r="A102" s="21"/>
      <c r="B102" s="77" t="s">
        <v>86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275" t="s">
        <v>87</v>
      </c>
      <c r="AR102" s="276"/>
      <c r="AS102" s="276"/>
      <c r="AT102" s="276"/>
      <c r="AU102" s="276"/>
      <c r="AV102" s="276"/>
      <c r="AW102" s="277"/>
      <c r="AX102" s="73">
        <f>AX101-AX100</f>
        <v>0</v>
      </c>
      <c r="AY102" s="74"/>
      <c r="AZ102" s="74"/>
      <c r="BA102" s="74"/>
      <c r="BB102" s="74"/>
      <c r="BC102" s="74"/>
      <c r="BD102" s="74"/>
      <c r="BE102" s="74"/>
      <c r="BF102" s="74"/>
      <c r="BG102" s="74"/>
      <c r="BH102" s="75"/>
      <c r="BI102" s="73"/>
      <c r="BJ102" s="74"/>
      <c r="BK102" s="74"/>
      <c r="BL102" s="74"/>
      <c r="BM102" s="74"/>
      <c r="BN102" s="74"/>
      <c r="BO102" s="74"/>
      <c r="BP102" s="74"/>
      <c r="BQ102" s="74"/>
      <c r="BR102" s="75"/>
      <c r="BS102" s="73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5"/>
      <c r="CI102" s="73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3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5"/>
      <c r="DK102" s="73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5"/>
      <c r="DY102" s="73">
        <f>DY101-DY100</f>
        <v>0</v>
      </c>
      <c r="DZ102" s="74"/>
      <c r="EA102" s="74"/>
      <c r="EB102" s="74"/>
      <c r="EC102" s="74"/>
      <c r="ED102" s="74"/>
      <c r="EE102" s="74"/>
      <c r="EF102" s="74"/>
      <c r="EG102" s="74"/>
      <c r="EH102" s="75"/>
      <c r="EI102" s="73">
        <f>EI101-EI100</f>
        <v>0</v>
      </c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5"/>
      <c r="EY102" s="73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5"/>
      <c r="FM102" s="73">
        <f>FM101-FM100</f>
        <v>0</v>
      </c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5"/>
      <c r="GA102" s="73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5"/>
      <c r="GN102" s="73">
        <f>GN101-GN100</f>
        <v>0</v>
      </c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6"/>
    </row>
    <row r="103" s="2" customFormat="1" ht="15" customHeight="1"/>
    <row r="104" s="2" customFormat="1" ht="10.5" customHeight="1"/>
    <row r="105" spans="1:208" s="6" customFormat="1" ht="18" customHeight="1">
      <c r="A105" s="6" t="s">
        <v>88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68"/>
      <c r="DZ105" s="68"/>
      <c r="EA105" s="68"/>
      <c r="EB105" s="68"/>
      <c r="EC105" s="68"/>
      <c r="ED105" s="68"/>
      <c r="EE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</row>
    <row r="106" spans="24:208" s="2" customFormat="1" ht="12">
      <c r="X106" s="61" t="s">
        <v>126</v>
      </c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61"/>
      <c r="DZ106" s="61"/>
      <c r="EA106" s="61"/>
      <c r="EB106" s="61"/>
      <c r="EC106" s="61"/>
      <c r="ED106" s="61"/>
      <c r="EE106" s="61"/>
      <c r="EM106" s="61" t="s">
        <v>89</v>
      </c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</row>
    <row r="107" spans="24:128" s="6" customFormat="1" ht="13.5" customHeight="1"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</row>
    <row r="108" spans="24:128" s="6" customFormat="1" ht="38.25" customHeight="1">
      <c r="X108" s="69" t="s">
        <v>127</v>
      </c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208" s="6" customFormat="1" ht="13.5" customHeight="1">
      <c r="A109" s="6" t="s">
        <v>128</v>
      </c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68"/>
      <c r="DZ109" s="68"/>
      <c r="EA109" s="68"/>
      <c r="EB109" s="68"/>
      <c r="EC109" s="68"/>
      <c r="ED109" s="68"/>
      <c r="EE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</row>
    <row r="110" spans="24:208" s="2" customFormat="1" ht="12">
      <c r="X110" s="61" t="s">
        <v>126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61"/>
      <c r="DZ110" s="61"/>
      <c r="EA110" s="61"/>
      <c r="EB110" s="61"/>
      <c r="EC110" s="61"/>
      <c r="ED110" s="61"/>
      <c r="EE110" s="61"/>
      <c r="EM110" s="61" t="s">
        <v>89</v>
      </c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</row>
    <row r="111" spans="24:128" s="6" customFormat="1" ht="13.5" customHeight="1"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</row>
    <row r="112" spans="24:128" s="6" customFormat="1" ht="24.75" customHeight="1">
      <c r="X112" s="69" t="s">
        <v>129</v>
      </c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2:37" s="6" customFormat="1" ht="13.5" customHeight="1">
      <c r="B113" s="7" t="s">
        <v>4</v>
      </c>
      <c r="C113" s="70"/>
      <c r="D113" s="70"/>
      <c r="E113" s="70"/>
      <c r="F113" s="70"/>
      <c r="G113" s="70"/>
      <c r="H113" s="6" t="s">
        <v>4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1">
        <v>20</v>
      </c>
      <c r="AD113" s="71"/>
      <c r="AE113" s="71"/>
      <c r="AF113" s="71"/>
      <c r="AG113" s="71"/>
      <c r="AH113" s="72"/>
      <c r="AI113" s="72"/>
      <c r="AJ113" s="72"/>
      <c r="AK113" s="6" t="s">
        <v>5</v>
      </c>
    </row>
    <row r="114" spans="11:28" s="2" customFormat="1" ht="12">
      <c r="K114" s="61" t="s">
        <v>90</v>
      </c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9" s="6" customFormat="1" ht="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="2" customFormat="1" ht="12">
      <c r="F116" s="2" t="s">
        <v>130</v>
      </c>
    </row>
  </sheetData>
  <mergeCells count="688">
    <mergeCell ref="X108:BH108"/>
    <mergeCell ref="CW91:DJ91"/>
    <mergeCell ref="CW101:DJ101"/>
    <mergeCell ref="EI100:EX100"/>
    <mergeCell ref="AQ102:AW102"/>
    <mergeCell ref="AX102:BH102"/>
    <mergeCell ref="BI102:BR102"/>
    <mergeCell ref="CW102:DJ102"/>
    <mergeCell ref="B91:AP91"/>
    <mergeCell ref="AQ91:AW91"/>
    <mergeCell ref="AX91:BH91"/>
    <mergeCell ref="BI91:BR91"/>
    <mergeCell ref="DY90:EH90"/>
    <mergeCell ref="EI90:EX90"/>
    <mergeCell ref="EY90:FL90"/>
    <mergeCell ref="B90:AP90"/>
    <mergeCell ref="CW88:DJ88"/>
    <mergeCell ref="B89:AP89"/>
    <mergeCell ref="EI89:EX89"/>
    <mergeCell ref="EY89:FL89"/>
    <mergeCell ref="B88:AP88"/>
    <mergeCell ref="AQ88:AW88"/>
    <mergeCell ref="AX88:BH88"/>
    <mergeCell ref="BI88:BR88"/>
    <mergeCell ref="AX86:BH86"/>
    <mergeCell ref="BI86:BR86"/>
    <mergeCell ref="CW86:DJ86"/>
    <mergeCell ref="B87:AP87"/>
    <mergeCell ref="AQ87:AW87"/>
    <mergeCell ref="AX87:BH87"/>
    <mergeCell ref="BI87:BR87"/>
    <mergeCell ref="CW87:DJ87"/>
    <mergeCell ref="BS86:CH86"/>
    <mergeCell ref="CI86:CV86"/>
    <mergeCell ref="B85:AP85"/>
    <mergeCell ref="B84:AP84"/>
    <mergeCell ref="B86:AP86"/>
    <mergeCell ref="AQ86:AW86"/>
    <mergeCell ref="CW83:DJ83"/>
    <mergeCell ref="EI84:EX84"/>
    <mergeCell ref="CI85:CV85"/>
    <mergeCell ref="CW85:DJ85"/>
    <mergeCell ref="B83:AP83"/>
    <mergeCell ref="AQ83:AW83"/>
    <mergeCell ref="AX83:BH83"/>
    <mergeCell ref="BI83:BR83"/>
    <mergeCell ref="CW81:DJ81"/>
    <mergeCell ref="DY79:EH80"/>
    <mergeCell ref="EI79:EX80"/>
    <mergeCell ref="BS81:CH81"/>
    <mergeCell ref="CI81:CV81"/>
    <mergeCell ref="DK81:DX81"/>
    <mergeCell ref="DY81:EH81"/>
    <mergeCell ref="EI81:EX81"/>
    <mergeCell ref="DK62:DX62"/>
    <mergeCell ref="CW61:DJ61"/>
    <mergeCell ref="B63:AP63"/>
    <mergeCell ref="AQ63:AW63"/>
    <mergeCell ref="AX63:BH63"/>
    <mergeCell ref="AQ62:AW62"/>
    <mergeCell ref="AX62:BH62"/>
    <mergeCell ref="CW62:DJ62"/>
    <mergeCell ref="BI73:BR74"/>
    <mergeCell ref="BS73:DX73"/>
    <mergeCell ref="CW74:DJ74"/>
    <mergeCell ref="CW63:DJ63"/>
    <mergeCell ref="BI63:BR63"/>
    <mergeCell ref="BS74:CH74"/>
    <mergeCell ref="CI74:CV74"/>
    <mergeCell ref="DK74:DX74"/>
    <mergeCell ref="EI73:FZ73"/>
    <mergeCell ref="EY74:FL74"/>
    <mergeCell ref="FM74:FZ74"/>
    <mergeCell ref="DY73:EH74"/>
    <mergeCell ref="EI74:EX74"/>
    <mergeCell ref="DY62:EH62"/>
    <mergeCell ref="EV13:FK13"/>
    <mergeCell ref="FL13:GA13"/>
    <mergeCell ref="FL9:GA9"/>
    <mergeCell ref="ED10:EU11"/>
    <mergeCell ref="FL10:GA11"/>
    <mergeCell ref="EV12:FK12"/>
    <mergeCell ref="FL12:GA12"/>
    <mergeCell ref="EV10:FK11"/>
    <mergeCell ref="EI62:EX62"/>
    <mergeCell ref="EY62:FL62"/>
    <mergeCell ref="DL8:EC8"/>
    <mergeCell ref="ED8:EU8"/>
    <mergeCell ref="EV8:FK8"/>
    <mergeCell ref="FL8:GA8"/>
    <mergeCell ref="DL9:EC9"/>
    <mergeCell ref="ED9:EU9"/>
    <mergeCell ref="EV9:FK9"/>
    <mergeCell ref="EY44:FL44"/>
    <mergeCell ref="DY46:EH47"/>
    <mergeCell ref="B8:CH8"/>
    <mergeCell ref="CI8:CP8"/>
    <mergeCell ref="BI62:BR62"/>
    <mergeCell ref="B62:AP62"/>
    <mergeCell ref="BS60:CH60"/>
    <mergeCell ref="CI13:CP13"/>
    <mergeCell ref="BS62:CH62"/>
    <mergeCell ref="CI62:CV62"/>
    <mergeCell ref="BS42:DX42"/>
    <mergeCell ref="CI9:CP9"/>
    <mergeCell ref="CQ9:DK9"/>
    <mergeCell ref="DK46:DX47"/>
    <mergeCell ref="B49:AP49"/>
    <mergeCell ref="DL12:EC12"/>
    <mergeCell ref="CQ15:DK15"/>
    <mergeCell ref="CI43:CV43"/>
    <mergeCell ref="CW43:DJ43"/>
    <mergeCell ref="B15:CH15"/>
    <mergeCell ref="AX49:BH49"/>
    <mergeCell ref="BI49:BR49"/>
    <mergeCell ref="BS49:CH49"/>
    <mergeCell ref="B9:CH9"/>
    <mergeCell ref="DL10:EC11"/>
    <mergeCell ref="CQ8:DK8"/>
    <mergeCell ref="BS46:CH47"/>
    <mergeCell ref="CW46:DJ47"/>
    <mergeCell ref="BS48:CH48"/>
    <mergeCell ref="CI48:CV48"/>
    <mergeCell ref="AQ49:AW49"/>
    <mergeCell ref="DY44:EH44"/>
    <mergeCell ref="ED6:EU6"/>
    <mergeCell ref="EV6:FK6"/>
    <mergeCell ref="FL6:GA6"/>
    <mergeCell ref="B7:CH7"/>
    <mergeCell ref="CI7:CP7"/>
    <mergeCell ref="CQ7:DK7"/>
    <mergeCell ref="DL7:EC7"/>
    <mergeCell ref="ED7:EU7"/>
    <mergeCell ref="EV7:FK7"/>
    <mergeCell ref="FL7:GA7"/>
    <mergeCell ref="A6:CH6"/>
    <mergeCell ref="CI6:CP6"/>
    <mergeCell ref="CQ6:DK6"/>
    <mergeCell ref="DL6:EC6"/>
    <mergeCell ref="A2:GA2"/>
    <mergeCell ref="A4:CH5"/>
    <mergeCell ref="CI4:CP5"/>
    <mergeCell ref="CQ4:DK5"/>
    <mergeCell ref="DL4:GA4"/>
    <mergeCell ref="DL5:EC5"/>
    <mergeCell ref="ED5:EU5"/>
    <mergeCell ref="EV5:FK5"/>
    <mergeCell ref="FL5:GA5"/>
    <mergeCell ref="ED12:EU12"/>
    <mergeCell ref="B48:AP48"/>
    <mergeCell ref="AQ48:AW48"/>
    <mergeCell ref="AX48:BH48"/>
    <mergeCell ref="BI48:BR48"/>
    <mergeCell ref="CQ13:DK13"/>
    <mergeCell ref="DL13:EC13"/>
    <mergeCell ref="ED13:EU13"/>
    <mergeCell ref="CI15:CP15"/>
    <mergeCell ref="ED14:EU14"/>
    <mergeCell ref="DL14:EC14"/>
    <mergeCell ref="EV14:FK14"/>
    <mergeCell ref="DY42:EH43"/>
    <mergeCell ref="DL15:EC15"/>
    <mergeCell ref="A38:GZ38"/>
    <mergeCell ref="A40:AP43"/>
    <mergeCell ref="BS43:CH43"/>
    <mergeCell ref="DK43:DX43"/>
    <mergeCell ref="EI43:EX43"/>
    <mergeCell ref="EY43:FL43"/>
    <mergeCell ref="FL14:GA14"/>
    <mergeCell ref="EV15:FK15"/>
    <mergeCell ref="FL15:GA15"/>
    <mergeCell ref="FM43:FZ43"/>
    <mergeCell ref="ED15:EU15"/>
    <mergeCell ref="A44:AP44"/>
    <mergeCell ref="AQ44:AW44"/>
    <mergeCell ref="AX44:BH44"/>
    <mergeCell ref="BI44:BR44"/>
    <mergeCell ref="BS44:CH44"/>
    <mergeCell ref="CI44:CV44"/>
    <mergeCell ref="CW44:DJ44"/>
    <mergeCell ref="DK44:DX44"/>
    <mergeCell ref="EI44:EX44"/>
    <mergeCell ref="B14:CH14"/>
    <mergeCell ref="CI14:CP14"/>
    <mergeCell ref="CQ14:DK14"/>
    <mergeCell ref="B11:CH11"/>
    <mergeCell ref="CQ12:DK12"/>
    <mergeCell ref="CQ10:DK11"/>
    <mergeCell ref="B10:CH10"/>
    <mergeCell ref="CI10:CP11"/>
    <mergeCell ref="B13:CH13"/>
    <mergeCell ref="CI12:CP12"/>
    <mergeCell ref="B12:CH12"/>
    <mergeCell ref="AQ40:AW43"/>
    <mergeCell ref="AX40:BH43"/>
    <mergeCell ref="BI40:GZ40"/>
    <mergeCell ref="BI41:DX41"/>
    <mergeCell ref="DY41:FZ41"/>
    <mergeCell ref="GA41:GM43"/>
    <mergeCell ref="GN41:GZ43"/>
    <mergeCell ref="BI42:BR43"/>
    <mergeCell ref="EI42:FZ42"/>
    <mergeCell ref="FM44:FZ44"/>
    <mergeCell ref="GA44:GM44"/>
    <mergeCell ref="GN44:GZ44"/>
    <mergeCell ref="B45:AP45"/>
    <mergeCell ref="AQ45:AW45"/>
    <mergeCell ref="AX45:BH45"/>
    <mergeCell ref="BI45:BR45"/>
    <mergeCell ref="BS45:CH45"/>
    <mergeCell ref="CI45:CV45"/>
    <mergeCell ref="CW45:DJ45"/>
    <mergeCell ref="FM46:FZ47"/>
    <mergeCell ref="GN46:GZ47"/>
    <mergeCell ref="EI45:EX45"/>
    <mergeCell ref="EY45:FL45"/>
    <mergeCell ref="EI46:EX47"/>
    <mergeCell ref="B47:AP47"/>
    <mergeCell ref="FM45:FZ45"/>
    <mergeCell ref="GA45:GM45"/>
    <mergeCell ref="GN45:GZ45"/>
    <mergeCell ref="B46:AP46"/>
    <mergeCell ref="AQ46:AW47"/>
    <mergeCell ref="AX46:BH47"/>
    <mergeCell ref="BI46:BR47"/>
    <mergeCell ref="DK45:DX45"/>
    <mergeCell ref="DY45:EH45"/>
    <mergeCell ref="CW48:DJ48"/>
    <mergeCell ref="EY48:FL48"/>
    <mergeCell ref="FM48:FZ48"/>
    <mergeCell ref="GA48:GM48"/>
    <mergeCell ref="DK48:DX48"/>
    <mergeCell ref="DY48:EH48"/>
    <mergeCell ref="EI48:EX48"/>
    <mergeCell ref="GN48:GZ48"/>
    <mergeCell ref="CI49:CV49"/>
    <mergeCell ref="CW49:DJ49"/>
    <mergeCell ref="DK49:DX49"/>
    <mergeCell ref="DY49:EH49"/>
    <mergeCell ref="EI49:EX49"/>
    <mergeCell ref="EY49:FL49"/>
    <mergeCell ref="FM49:FZ49"/>
    <mergeCell ref="GA49:GM49"/>
    <mergeCell ref="GN49:GZ49"/>
    <mergeCell ref="B50:AP50"/>
    <mergeCell ref="AQ50:AW50"/>
    <mergeCell ref="AX50:BH50"/>
    <mergeCell ref="BI50:BR50"/>
    <mergeCell ref="BS50:CH50"/>
    <mergeCell ref="CI50:CV50"/>
    <mergeCell ref="CW50:DJ50"/>
    <mergeCell ref="DK50:DX50"/>
    <mergeCell ref="DY50:EH50"/>
    <mergeCell ref="EI50:EX50"/>
    <mergeCell ref="EY50:FL50"/>
    <mergeCell ref="FM50:FZ50"/>
    <mergeCell ref="GA50:GM50"/>
    <mergeCell ref="FM51:FZ51"/>
    <mergeCell ref="GA51:GM51"/>
    <mergeCell ref="GN50:GZ50"/>
    <mergeCell ref="B51:AP51"/>
    <mergeCell ref="AQ51:AW51"/>
    <mergeCell ref="AX51:BH51"/>
    <mergeCell ref="BI51:BR51"/>
    <mergeCell ref="BS51:CH51"/>
    <mergeCell ref="CI51:CV51"/>
    <mergeCell ref="CW51:DJ51"/>
    <mergeCell ref="DK52:DX52"/>
    <mergeCell ref="DY52:EH52"/>
    <mergeCell ref="EI51:EX51"/>
    <mergeCell ref="EY51:FL51"/>
    <mergeCell ref="DK51:DX51"/>
    <mergeCell ref="DY51:EH51"/>
    <mergeCell ref="FM52:FZ52"/>
    <mergeCell ref="GA52:GM52"/>
    <mergeCell ref="GN51:GZ51"/>
    <mergeCell ref="B52:AP52"/>
    <mergeCell ref="AQ52:AW52"/>
    <mergeCell ref="AX52:BH52"/>
    <mergeCell ref="BI52:BR52"/>
    <mergeCell ref="BS52:CH52"/>
    <mergeCell ref="CI52:CV52"/>
    <mergeCell ref="CW52:DJ52"/>
    <mergeCell ref="GN52:GZ52"/>
    <mergeCell ref="B53:AP53"/>
    <mergeCell ref="AQ53:AW54"/>
    <mergeCell ref="AX53:BH54"/>
    <mergeCell ref="BI53:BR54"/>
    <mergeCell ref="BS53:CH54"/>
    <mergeCell ref="DK53:DX54"/>
    <mergeCell ref="DY53:EH54"/>
    <mergeCell ref="EI52:EX52"/>
    <mergeCell ref="EY52:FL52"/>
    <mergeCell ref="GN53:GZ54"/>
    <mergeCell ref="B54:AP54"/>
    <mergeCell ref="EI53:EX54"/>
    <mergeCell ref="FM53:FZ54"/>
    <mergeCell ref="B55:AP55"/>
    <mergeCell ref="AQ55:AW55"/>
    <mergeCell ref="AX55:BH55"/>
    <mergeCell ref="BI55:BR55"/>
    <mergeCell ref="BS55:CH55"/>
    <mergeCell ref="CI55:CV55"/>
    <mergeCell ref="CW55:DJ55"/>
    <mergeCell ref="DK55:DX55"/>
    <mergeCell ref="DY55:EH55"/>
    <mergeCell ref="EI55:EX55"/>
    <mergeCell ref="EY55:FL55"/>
    <mergeCell ref="FM55:FZ55"/>
    <mergeCell ref="GA55:GM55"/>
    <mergeCell ref="GN55:GZ55"/>
    <mergeCell ref="B56:AP56"/>
    <mergeCell ref="AQ56:AW56"/>
    <mergeCell ref="AX56:BH56"/>
    <mergeCell ref="BI56:BR56"/>
    <mergeCell ref="BS56:CH56"/>
    <mergeCell ref="CI56:CV56"/>
    <mergeCell ref="CW56:DJ56"/>
    <mergeCell ref="DK56:DX56"/>
    <mergeCell ref="GN56:GZ56"/>
    <mergeCell ref="B57:AP57"/>
    <mergeCell ref="AQ57:AW57"/>
    <mergeCell ref="AX57:BH57"/>
    <mergeCell ref="BI57:BR57"/>
    <mergeCell ref="BS57:CH57"/>
    <mergeCell ref="CI57:CV57"/>
    <mergeCell ref="CW57:DJ57"/>
    <mergeCell ref="DK57:DX57"/>
    <mergeCell ref="DY56:EH56"/>
    <mergeCell ref="EI57:EX57"/>
    <mergeCell ref="EY57:FL57"/>
    <mergeCell ref="FM57:FZ57"/>
    <mergeCell ref="GA56:GM56"/>
    <mergeCell ref="EI56:EX56"/>
    <mergeCell ref="EY56:FL56"/>
    <mergeCell ref="FM56:FZ56"/>
    <mergeCell ref="GA57:GM57"/>
    <mergeCell ref="GN57:GZ57"/>
    <mergeCell ref="B58:AP58"/>
    <mergeCell ref="AQ58:AW59"/>
    <mergeCell ref="AX58:BH59"/>
    <mergeCell ref="BI58:BR59"/>
    <mergeCell ref="BS58:CH59"/>
    <mergeCell ref="DK58:DX59"/>
    <mergeCell ref="DY57:EH57"/>
    <mergeCell ref="GN58:GZ59"/>
    <mergeCell ref="B59:AP59"/>
    <mergeCell ref="CW58:DJ59"/>
    <mergeCell ref="GA58:GM59"/>
    <mergeCell ref="DY58:EH59"/>
    <mergeCell ref="EI58:EX59"/>
    <mergeCell ref="FM58:FZ59"/>
    <mergeCell ref="B60:AP60"/>
    <mergeCell ref="AQ60:AW60"/>
    <mergeCell ref="AX60:BH60"/>
    <mergeCell ref="BI60:BR60"/>
    <mergeCell ref="CI60:CV60"/>
    <mergeCell ref="CW60:DJ60"/>
    <mergeCell ref="DK60:DX60"/>
    <mergeCell ref="DY60:EH60"/>
    <mergeCell ref="EI60:EX60"/>
    <mergeCell ref="EY60:FL60"/>
    <mergeCell ref="FM60:FZ60"/>
    <mergeCell ref="GA60:GM60"/>
    <mergeCell ref="GN60:GZ60"/>
    <mergeCell ref="B61:AP61"/>
    <mergeCell ref="AQ61:AW61"/>
    <mergeCell ref="AX61:BH61"/>
    <mergeCell ref="BI61:BR61"/>
    <mergeCell ref="BS61:CH61"/>
    <mergeCell ref="CI61:CV61"/>
    <mergeCell ref="DK61:DX61"/>
    <mergeCell ref="DY61:EH61"/>
    <mergeCell ref="EI61:EX61"/>
    <mergeCell ref="EY61:FL61"/>
    <mergeCell ref="FM61:FZ61"/>
    <mergeCell ref="GA61:GM61"/>
    <mergeCell ref="GN61:GZ61"/>
    <mergeCell ref="FM62:FZ62"/>
    <mergeCell ref="GA62:GM62"/>
    <mergeCell ref="GN62:GZ62"/>
    <mergeCell ref="BS63:CH63"/>
    <mergeCell ref="CI63:CV63"/>
    <mergeCell ref="DK63:DX63"/>
    <mergeCell ref="DY63:EH63"/>
    <mergeCell ref="EI63:EX63"/>
    <mergeCell ref="EY63:FL63"/>
    <mergeCell ref="FM63:FZ63"/>
    <mergeCell ref="GA63:GM63"/>
    <mergeCell ref="GN63:GZ63"/>
    <mergeCell ref="A71:AP74"/>
    <mergeCell ref="AQ71:AW74"/>
    <mergeCell ref="AX71:BH74"/>
    <mergeCell ref="BI71:GZ71"/>
    <mergeCell ref="BI72:DX72"/>
    <mergeCell ref="DY72:FZ72"/>
    <mergeCell ref="GA72:GM74"/>
    <mergeCell ref="GN72:GZ74"/>
    <mergeCell ref="A75:AP75"/>
    <mergeCell ref="AQ75:AW75"/>
    <mergeCell ref="AX75:BH75"/>
    <mergeCell ref="BI75:BR75"/>
    <mergeCell ref="BS75:CH75"/>
    <mergeCell ref="CI75:CV75"/>
    <mergeCell ref="CW75:DJ75"/>
    <mergeCell ref="DK75:DX75"/>
    <mergeCell ref="DY75:EH75"/>
    <mergeCell ref="EI75:EX75"/>
    <mergeCell ref="EY75:FL75"/>
    <mergeCell ref="FM75:FZ75"/>
    <mergeCell ref="GA75:GM75"/>
    <mergeCell ref="GN75:GZ75"/>
    <mergeCell ref="B76:AP76"/>
    <mergeCell ref="AQ76:AW76"/>
    <mergeCell ref="AX76:BH76"/>
    <mergeCell ref="BI76:BR76"/>
    <mergeCell ref="BS76:CH76"/>
    <mergeCell ref="CI76:CV76"/>
    <mergeCell ref="CW76:DJ76"/>
    <mergeCell ref="DK76:DX76"/>
    <mergeCell ref="DY76:EH76"/>
    <mergeCell ref="EI76:EX76"/>
    <mergeCell ref="EY76:FL76"/>
    <mergeCell ref="FM76:FZ76"/>
    <mergeCell ref="GA76:GM76"/>
    <mergeCell ref="GN76:GZ76"/>
    <mergeCell ref="B77:AP77"/>
    <mergeCell ref="AQ77:AW77"/>
    <mergeCell ref="AX77:BH77"/>
    <mergeCell ref="BI77:BR77"/>
    <mergeCell ref="BS77:CH77"/>
    <mergeCell ref="CI77:CV77"/>
    <mergeCell ref="CW77:DJ77"/>
    <mergeCell ref="DK77:DX77"/>
    <mergeCell ref="DY77:EH77"/>
    <mergeCell ref="EI77:EX77"/>
    <mergeCell ref="EY77:FL77"/>
    <mergeCell ref="FM77:FZ77"/>
    <mergeCell ref="GA77:GM77"/>
    <mergeCell ref="GN77:GZ77"/>
    <mergeCell ref="B78:AP78"/>
    <mergeCell ref="AQ78:AW78"/>
    <mergeCell ref="AX78:BH78"/>
    <mergeCell ref="BI78:BR78"/>
    <mergeCell ref="BS78:CH78"/>
    <mergeCell ref="CI78:CV78"/>
    <mergeCell ref="CW78:DJ78"/>
    <mergeCell ref="DK78:DX78"/>
    <mergeCell ref="DY78:EH78"/>
    <mergeCell ref="EI78:EX78"/>
    <mergeCell ref="EY78:FL78"/>
    <mergeCell ref="FM78:FZ78"/>
    <mergeCell ref="FM79:FZ80"/>
    <mergeCell ref="GN79:GZ80"/>
    <mergeCell ref="GA79:GM80"/>
    <mergeCell ref="GA78:GM78"/>
    <mergeCell ref="GN78:GZ78"/>
    <mergeCell ref="B80:AP80"/>
    <mergeCell ref="CI79:CV80"/>
    <mergeCell ref="CW79:DJ80"/>
    <mergeCell ref="EY79:FL80"/>
    <mergeCell ref="B79:AP79"/>
    <mergeCell ref="AQ79:AW80"/>
    <mergeCell ref="AX79:BH80"/>
    <mergeCell ref="BI79:BR80"/>
    <mergeCell ref="BS79:CH80"/>
    <mergeCell ref="DK79:DX80"/>
    <mergeCell ref="B81:AP81"/>
    <mergeCell ref="AQ81:AW81"/>
    <mergeCell ref="AX81:BH81"/>
    <mergeCell ref="BI81:BR81"/>
    <mergeCell ref="EY81:FL81"/>
    <mergeCell ref="FM81:FZ81"/>
    <mergeCell ref="GA81:GM81"/>
    <mergeCell ref="GN81:GZ81"/>
    <mergeCell ref="B82:AP82"/>
    <mergeCell ref="BS82:CH82"/>
    <mergeCell ref="CI82:CV82"/>
    <mergeCell ref="DK82:DX82"/>
    <mergeCell ref="AQ82:AW82"/>
    <mergeCell ref="AX82:BH82"/>
    <mergeCell ref="BI82:BR82"/>
    <mergeCell ref="CW82:DJ82"/>
    <mergeCell ref="DY82:EH82"/>
    <mergeCell ref="EI82:EX82"/>
    <mergeCell ref="EY82:FL82"/>
    <mergeCell ref="FM82:FZ82"/>
    <mergeCell ref="GA82:GM82"/>
    <mergeCell ref="GN82:GZ82"/>
    <mergeCell ref="BS83:CH83"/>
    <mergeCell ref="CI83:CV83"/>
    <mergeCell ref="DK83:DX83"/>
    <mergeCell ref="DY83:EH83"/>
    <mergeCell ref="EI83:EX83"/>
    <mergeCell ref="EY83:FL83"/>
    <mergeCell ref="FM83:FZ83"/>
    <mergeCell ref="GA83:GM83"/>
    <mergeCell ref="GN83:GZ83"/>
    <mergeCell ref="AQ84:AW84"/>
    <mergeCell ref="AX84:BH84"/>
    <mergeCell ref="BI84:BR84"/>
    <mergeCell ref="BS84:CH84"/>
    <mergeCell ref="CI84:CV84"/>
    <mergeCell ref="CW84:DJ84"/>
    <mergeCell ref="DK84:DX84"/>
    <mergeCell ref="DY84:EH84"/>
    <mergeCell ref="EY84:FL84"/>
    <mergeCell ref="FM84:FZ84"/>
    <mergeCell ref="GA84:GM84"/>
    <mergeCell ref="GN84:GZ84"/>
    <mergeCell ref="AQ85:AW85"/>
    <mergeCell ref="AX85:BH85"/>
    <mergeCell ref="BI85:BR85"/>
    <mergeCell ref="BS85:CH85"/>
    <mergeCell ref="DK85:DX85"/>
    <mergeCell ref="DY85:EH85"/>
    <mergeCell ref="EI85:EX85"/>
    <mergeCell ref="EY85:FL85"/>
    <mergeCell ref="FM85:FZ85"/>
    <mergeCell ref="GA85:GM85"/>
    <mergeCell ref="GN85:GZ85"/>
    <mergeCell ref="DK86:DX86"/>
    <mergeCell ref="DY86:EH86"/>
    <mergeCell ref="EI86:EX86"/>
    <mergeCell ref="EY86:FL86"/>
    <mergeCell ref="FM86:FZ86"/>
    <mergeCell ref="GA86:GM86"/>
    <mergeCell ref="GN86:GZ86"/>
    <mergeCell ref="BS87:CH87"/>
    <mergeCell ref="CI87:CV87"/>
    <mergeCell ref="DK87:DX87"/>
    <mergeCell ref="DY87:EH87"/>
    <mergeCell ref="EI87:EX87"/>
    <mergeCell ref="EY87:FL87"/>
    <mergeCell ref="FM87:FZ87"/>
    <mergeCell ref="GA87:GM87"/>
    <mergeCell ref="GN87:GZ87"/>
    <mergeCell ref="BS88:CH88"/>
    <mergeCell ref="CI88:CV88"/>
    <mergeCell ref="DK88:DX88"/>
    <mergeCell ref="DY88:EH88"/>
    <mergeCell ref="EI88:EX88"/>
    <mergeCell ref="EY88:FL88"/>
    <mergeCell ref="FM88:FZ88"/>
    <mergeCell ref="GA88:GM88"/>
    <mergeCell ref="GN88:GZ88"/>
    <mergeCell ref="AQ89:AW89"/>
    <mergeCell ref="AX89:BH89"/>
    <mergeCell ref="BI89:BR89"/>
    <mergeCell ref="BS89:CH89"/>
    <mergeCell ref="CI89:CV89"/>
    <mergeCell ref="CW89:DJ89"/>
    <mergeCell ref="DK89:DX89"/>
    <mergeCell ref="DY89:EH89"/>
    <mergeCell ref="FM89:FZ89"/>
    <mergeCell ref="GA89:GM89"/>
    <mergeCell ref="GN89:GZ89"/>
    <mergeCell ref="AQ90:AW90"/>
    <mergeCell ref="AX90:BH90"/>
    <mergeCell ref="BI90:BR90"/>
    <mergeCell ref="BS90:CH90"/>
    <mergeCell ref="CI90:CV90"/>
    <mergeCell ref="CW90:DJ90"/>
    <mergeCell ref="DK90:DX90"/>
    <mergeCell ref="FM90:FZ90"/>
    <mergeCell ref="GA90:GM90"/>
    <mergeCell ref="GN90:GZ90"/>
    <mergeCell ref="BS91:CH91"/>
    <mergeCell ref="CI91:CV91"/>
    <mergeCell ref="DK91:DX91"/>
    <mergeCell ref="DY91:EH91"/>
    <mergeCell ref="EI91:EX91"/>
    <mergeCell ref="EY91:FL91"/>
    <mergeCell ref="FM91:FZ91"/>
    <mergeCell ref="GA91:GM91"/>
    <mergeCell ref="GN91:GZ91"/>
    <mergeCell ref="A94:AP97"/>
    <mergeCell ref="AQ94:AW97"/>
    <mergeCell ref="AX94:BH97"/>
    <mergeCell ref="BI94:GZ94"/>
    <mergeCell ref="BI95:DX95"/>
    <mergeCell ref="DY95:FZ95"/>
    <mergeCell ref="GA95:GM97"/>
    <mergeCell ref="GN95:GZ97"/>
    <mergeCell ref="BI96:BR97"/>
    <mergeCell ref="BS96:DX96"/>
    <mergeCell ref="DY96:EH97"/>
    <mergeCell ref="EI96:FZ96"/>
    <mergeCell ref="BS97:CH97"/>
    <mergeCell ref="CI97:CV97"/>
    <mergeCell ref="CW97:DJ97"/>
    <mergeCell ref="DK97:DX97"/>
    <mergeCell ref="EI97:EX97"/>
    <mergeCell ref="EY97:FL97"/>
    <mergeCell ref="FM97:FZ97"/>
    <mergeCell ref="A98:AP98"/>
    <mergeCell ref="AQ98:AW98"/>
    <mergeCell ref="AX98:BH98"/>
    <mergeCell ref="BI98:BR98"/>
    <mergeCell ref="BS98:CH98"/>
    <mergeCell ref="CI98:CV98"/>
    <mergeCell ref="CW98:DJ98"/>
    <mergeCell ref="DK98:DX98"/>
    <mergeCell ref="DY98:EH98"/>
    <mergeCell ref="EI98:EX98"/>
    <mergeCell ref="EY98:FL98"/>
    <mergeCell ref="FM98:FZ98"/>
    <mergeCell ref="GA98:GM98"/>
    <mergeCell ref="GN98:GZ98"/>
    <mergeCell ref="B99:AP99"/>
    <mergeCell ref="AQ99:AW99"/>
    <mergeCell ref="AX99:BH99"/>
    <mergeCell ref="BI99:BR99"/>
    <mergeCell ref="BS99:CH99"/>
    <mergeCell ref="CI99:CV99"/>
    <mergeCell ref="CW99:DJ99"/>
    <mergeCell ref="DK99:DX99"/>
    <mergeCell ref="DY99:EH99"/>
    <mergeCell ref="EI99:EX99"/>
    <mergeCell ref="EY99:FL99"/>
    <mergeCell ref="FM99:FZ99"/>
    <mergeCell ref="GA99:GM99"/>
    <mergeCell ref="GN99:GZ99"/>
    <mergeCell ref="B100:AP100"/>
    <mergeCell ref="AQ100:AW100"/>
    <mergeCell ref="AX100:BH100"/>
    <mergeCell ref="BI100:BR100"/>
    <mergeCell ref="BS100:CH100"/>
    <mergeCell ref="CI100:CV100"/>
    <mergeCell ref="CW100:DJ100"/>
    <mergeCell ref="DK100:DX100"/>
    <mergeCell ref="DY100:EH100"/>
    <mergeCell ref="EY100:FL100"/>
    <mergeCell ref="FM100:FZ100"/>
    <mergeCell ref="GA100:GM100"/>
    <mergeCell ref="B101:AP101"/>
    <mergeCell ref="AQ101:AW101"/>
    <mergeCell ref="AX101:BH101"/>
    <mergeCell ref="BI101:BR101"/>
    <mergeCell ref="FM101:FZ101"/>
    <mergeCell ref="GA101:GM101"/>
    <mergeCell ref="GN101:GZ101"/>
    <mergeCell ref="GN100:GZ100"/>
    <mergeCell ref="BS102:CH102"/>
    <mergeCell ref="CI102:CV102"/>
    <mergeCell ref="DK102:DX102"/>
    <mergeCell ref="EY101:FL101"/>
    <mergeCell ref="BS101:CH101"/>
    <mergeCell ref="CI101:CV101"/>
    <mergeCell ref="DK101:DX101"/>
    <mergeCell ref="DY101:EH101"/>
    <mergeCell ref="EI101:EX101"/>
    <mergeCell ref="GA102:GM102"/>
    <mergeCell ref="GN102:GZ102"/>
    <mergeCell ref="X105:BH105"/>
    <mergeCell ref="DY105:EE105"/>
    <mergeCell ref="EM105:GZ105"/>
    <mergeCell ref="DY102:EH102"/>
    <mergeCell ref="EI102:EX102"/>
    <mergeCell ref="EY102:FL102"/>
    <mergeCell ref="FM102:FZ102"/>
    <mergeCell ref="B102:AP102"/>
    <mergeCell ref="X106:BH106"/>
    <mergeCell ref="DY106:EE106"/>
    <mergeCell ref="EM106:GZ106"/>
    <mergeCell ref="X107:BH107"/>
    <mergeCell ref="X109:BH109"/>
    <mergeCell ref="DY109:EE109"/>
    <mergeCell ref="EM109:GZ109"/>
    <mergeCell ref="X110:BH110"/>
    <mergeCell ref="DY110:EE110"/>
    <mergeCell ref="EM110:GZ110"/>
    <mergeCell ref="X111:BH111"/>
    <mergeCell ref="X112:BH112"/>
    <mergeCell ref="C113:G113"/>
    <mergeCell ref="K113:AB113"/>
    <mergeCell ref="AC113:AG113"/>
    <mergeCell ref="AH113:AJ113"/>
    <mergeCell ref="K114:AB114"/>
    <mergeCell ref="CI46:CV47"/>
    <mergeCell ref="EY46:FL47"/>
    <mergeCell ref="GA46:GM47"/>
    <mergeCell ref="CI53:CV54"/>
    <mergeCell ref="CW53:DJ54"/>
    <mergeCell ref="EY53:FL54"/>
    <mergeCell ref="GA53:GM54"/>
    <mergeCell ref="EY58:FL59"/>
    <mergeCell ref="CI58:CV59"/>
  </mergeCells>
  <printOptions/>
  <pageMargins left="0.984251968503937" right="0" top="0.5905511811023623" bottom="0.3937007874015748" header="0" footer="0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4"/>
  <dimension ref="A2:HA116"/>
  <sheetViews>
    <sheetView view="pageBreakPreview" zoomScale="75" zoomScaleNormal="75" zoomScaleSheetLayoutView="75" workbookViewId="0" topLeftCell="A1">
      <selection activeCell="DK101" sqref="DK101:DX101"/>
    </sheetView>
  </sheetViews>
  <sheetFormatPr defaultColWidth="9.00390625" defaultRowHeight="12.75"/>
  <cols>
    <col min="1" max="59" width="0.875" style="1" customWidth="1"/>
    <col min="60" max="60" width="5.375" style="1" customWidth="1"/>
    <col min="61" max="69" width="0.875" style="1" customWidth="1"/>
    <col min="70" max="70" width="3.875" style="1" customWidth="1"/>
    <col min="71" max="137" width="0.875" style="1" customWidth="1"/>
    <col min="138" max="138" width="3.875" style="1" customWidth="1"/>
    <col min="139" max="207" width="0.875" style="1" customWidth="1"/>
    <col min="208" max="208" width="2.375" style="1" customWidth="1"/>
    <col min="209" max="16384" width="0.875" style="1" customWidth="1"/>
  </cols>
  <sheetData>
    <row r="1" ht="15" customHeight="1"/>
    <row r="2" spans="1:183" ht="15.7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</row>
    <row r="3" ht="16.5" thickBot="1"/>
    <row r="4" spans="1:183" s="4" customFormat="1" ht="12.75">
      <c r="A4" s="216" t="s">
        <v>10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8"/>
      <c r="CI4" s="222" t="s">
        <v>11</v>
      </c>
      <c r="CJ4" s="217"/>
      <c r="CK4" s="217"/>
      <c r="CL4" s="217"/>
      <c r="CM4" s="217"/>
      <c r="CN4" s="217"/>
      <c r="CO4" s="217"/>
      <c r="CP4" s="218"/>
      <c r="CQ4" s="222" t="s">
        <v>12</v>
      </c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224" t="s">
        <v>131</v>
      </c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6"/>
    </row>
    <row r="5" spans="1:183" s="4" customFormat="1" ht="66.7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1"/>
      <c r="CI5" s="223"/>
      <c r="CJ5" s="220"/>
      <c r="CK5" s="220"/>
      <c r="CL5" s="220"/>
      <c r="CM5" s="220"/>
      <c r="CN5" s="220"/>
      <c r="CO5" s="220"/>
      <c r="CP5" s="221"/>
      <c r="CQ5" s="223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1"/>
      <c r="DL5" s="227" t="s">
        <v>132</v>
      </c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9"/>
      <c r="ED5" s="227" t="s">
        <v>95</v>
      </c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9"/>
      <c r="EV5" s="227" t="s">
        <v>133</v>
      </c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  <c r="FL5" s="228" t="s">
        <v>96</v>
      </c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30"/>
    </row>
    <row r="6" spans="1:183" s="4" customFormat="1" ht="13.5" thickBot="1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4">
        <v>2</v>
      </c>
      <c r="CJ6" s="235"/>
      <c r="CK6" s="235"/>
      <c r="CL6" s="235"/>
      <c r="CM6" s="235"/>
      <c r="CN6" s="235"/>
      <c r="CO6" s="235"/>
      <c r="CP6" s="236"/>
      <c r="CQ6" s="234">
        <v>3</v>
      </c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6"/>
      <c r="DL6" s="237">
        <v>4</v>
      </c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4">
        <v>5</v>
      </c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6"/>
      <c r="EV6" s="237">
        <v>6</v>
      </c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  <c r="FL6" s="234">
        <v>7</v>
      </c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40"/>
    </row>
    <row r="7" spans="1:183" ht="36" customHeight="1">
      <c r="A7" s="24"/>
      <c r="B7" s="189" t="s">
        <v>134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38" t="s">
        <v>13</v>
      </c>
      <c r="CJ7" s="39"/>
      <c r="CK7" s="39"/>
      <c r="CL7" s="39"/>
      <c r="CM7" s="39"/>
      <c r="CN7" s="39"/>
      <c r="CO7" s="39"/>
      <c r="CP7" s="39"/>
      <c r="CQ7" s="241">
        <f>DL7+ED7+EV7+FL7</f>
        <v>78507</v>
      </c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3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4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3"/>
      <c r="EV7" s="244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3"/>
      <c r="FL7" s="245">
        <v>78507</v>
      </c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7"/>
    </row>
    <row r="8" spans="1:183" ht="35.25" customHeight="1">
      <c r="A8" s="24"/>
      <c r="B8" s="189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 t="s">
        <v>15</v>
      </c>
      <c r="CJ8" s="42"/>
      <c r="CK8" s="42"/>
      <c r="CL8" s="42"/>
      <c r="CM8" s="42"/>
      <c r="CN8" s="42"/>
      <c r="CO8" s="42"/>
      <c r="CP8" s="42"/>
      <c r="CQ8" s="190">
        <f>DL8+ED8+EV8+FL8</f>
        <v>40</v>
      </c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2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2"/>
      <c r="ED8" s="213">
        <v>1</v>
      </c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5"/>
      <c r="EV8" s="204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2"/>
      <c r="FL8" s="251">
        <v>39</v>
      </c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3"/>
    </row>
    <row r="9" spans="1:183" ht="42.75" customHeight="1">
      <c r="A9" s="24"/>
      <c r="B9" s="189" t="s">
        <v>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41" t="s">
        <v>16</v>
      </c>
      <c r="CJ9" s="42"/>
      <c r="CK9" s="42"/>
      <c r="CL9" s="42"/>
      <c r="CM9" s="42"/>
      <c r="CN9" s="42"/>
      <c r="CO9" s="42"/>
      <c r="CP9" s="42"/>
      <c r="CQ9" s="194">
        <f>DL9+ED9+EV9+FL9</f>
        <v>547</v>
      </c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6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  <c r="ED9" s="204">
        <f>ED10+ED12+ED13</f>
        <v>11</v>
      </c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2"/>
      <c r="EV9" s="204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  <c r="FL9" s="204">
        <f>FL10+FL12+FL13</f>
        <v>536</v>
      </c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205"/>
    </row>
    <row r="10" spans="1:183" ht="15.75">
      <c r="A10" s="25"/>
      <c r="B10" s="200" t="s">
        <v>18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33" t="s">
        <v>17</v>
      </c>
      <c r="CJ10" s="31"/>
      <c r="CK10" s="31"/>
      <c r="CL10" s="31"/>
      <c r="CM10" s="31"/>
      <c r="CN10" s="31"/>
      <c r="CO10" s="31"/>
      <c r="CP10" s="31"/>
      <c r="CQ10" s="194">
        <f>FL10+ED10</f>
        <v>0</v>
      </c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6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6"/>
      <c r="ED10" s="254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6"/>
      <c r="EV10" s="266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6"/>
      <c r="FL10" s="260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2"/>
    </row>
    <row r="11" spans="1:183" ht="30" customHeight="1">
      <c r="A11" s="26"/>
      <c r="B11" s="193" t="s">
        <v>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52"/>
      <c r="CJ11" s="53"/>
      <c r="CK11" s="53"/>
      <c r="CL11" s="53"/>
      <c r="CM11" s="53"/>
      <c r="CN11" s="53"/>
      <c r="CO11" s="53"/>
      <c r="CP11" s="53"/>
      <c r="CQ11" s="197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9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9"/>
      <c r="ED11" s="257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9"/>
      <c r="EV11" s="267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263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5"/>
    </row>
    <row r="12" spans="1:183" ht="24.75" customHeight="1">
      <c r="A12" s="24"/>
      <c r="B12" s="188" t="s">
        <v>99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41" t="s">
        <v>20</v>
      </c>
      <c r="CJ12" s="42"/>
      <c r="CK12" s="42"/>
      <c r="CL12" s="42"/>
      <c r="CM12" s="42"/>
      <c r="CN12" s="42"/>
      <c r="CO12" s="42"/>
      <c r="CP12" s="42"/>
      <c r="CQ12" s="190">
        <f>DL12+ED12+EV12+FL12</f>
        <v>0</v>
      </c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2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  <c r="ED12" s="213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5"/>
      <c r="EV12" s="204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2"/>
      <c r="FL12" s="251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3"/>
    </row>
    <row r="13" spans="1:183" ht="31.5" customHeight="1">
      <c r="A13" s="24"/>
      <c r="B13" s="188" t="s">
        <v>21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41" t="s">
        <v>22</v>
      </c>
      <c r="CJ13" s="42"/>
      <c r="CK13" s="42"/>
      <c r="CL13" s="42"/>
      <c r="CM13" s="42"/>
      <c r="CN13" s="42"/>
      <c r="CO13" s="42"/>
      <c r="CP13" s="42"/>
      <c r="CQ13" s="190">
        <f>DL13+ED13+EV13+FL13</f>
        <v>547</v>
      </c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2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2"/>
      <c r="ED13" s="213">
        <v>11</v>
      </c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5"/>
      <c r="EV13" s="204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251">
        <v>536</v>
      </c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3"/>
    </row>
    <row r="14" spans="1:183" ht="42.75" customHeight="1">
      <c r="A14" s="24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41" t="s">
        <v>23</v>
      </c>
      <c r="CJ14" s="42"/>
      <c r="CK14" s="42"/>
      <c r="CL14" s="42"/>
      <c r="CM14" s="42"/>
      <c r="CN14" s="42"/>
      <c r="CO14" s="42"/>
      <c r="CP14" s="42"/>
      <c r="CQ14" s="190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2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2"/>
      <c r="ED14" s="204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2"/>
      <c r="EV14" s="204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  <c r="FL14" s="204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205"/>
    </row>
    <row r="15" spans="1:183" ht="51" customHeight="1" thickBot="1">
      <c r="A15" s="27"/>
      <c r="B15" s="249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56" t="s">
        <v>24</v>
      </c>
      <c r="CJ15" s="57"/>
      <c r="CK15" s="57"/>
      <c r="CL15" s="57"/>
      <c r="CM15" s="57"/>
      <c r="CN15" s="57"/>
      <c r="CO15" s="57"/>
      <c r="CP15" s="57"/>
      <c r="CQ15" s="248">
        <f>DL15+ED15+EV15+FL15</f>
        <v>133</v>
      </c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8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8"/>
      <c r="ED15" s="201">
        <v>9</v>
      </c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3"/>
      <c r="EV15" s="206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  <c r="FL15" s="209">
        <v>124</v>
      </c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208" s="6" customFormat="1" ht="15" customHeight="1">
      <c r="A38" s="212" t="s">
        <v>102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</row>
    <row r="39" s="6" customFormat="1" ht="15" customHeight="1" thickBot="1"/>
    <row r="40" spans="1:208" s="2" customFormat="1" ht="15" customHeight="1">
      <c r="A40" s="129" t="s">
        <v>10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6" t="s">
        <v>11</v>
      </c>
      <c r="AR40" s="130"/>
      <c r="AS40" s="130"/>
      <c r="AT40" s="130"/>
      <c r="AU40" s="130"/>
      <c r="AV40" s="130"/>
      <c r="AW40" s="131"/>
      <c r="AX40" s="136" t="s">
        <v>25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138" t="s">
        <v>28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40"/>
    </row>
    <row r="41" spans="1:208" s="2" customFormat="1" ht="1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137"/>
      <c r="AR41" s="133"/>
      <c r="AS41" s="133"/>
      <c r="AT41" s="133"/>
      <c r="AU41" s="133"/>
      <c r="AV41" s="133"/>
      <c r="AW41" s="134"/>
      <c r="AX41" s="137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6" t="s">
        <v>115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s">
        <v>103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8"/>
      <c r="GA41" s="121" t="s">
        <v>116</v>
      </c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122"/>
      <c r="GN41" s="121" t="s">
        <v>106</v>
      </c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141"/>
    </row>
    <row r="42" spans="1:208" s="2" customFormat="1" ht="1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137"/>
      <c r="AR42" s="133"/>
      <c r="AS42" s="133"/>
      <c r="AT42" s="133"/>
      <c r="AU42" s="133"/>
      <c r="AV42" s="133"/>
      <c r="AW42" s="134"/>
      <c r="AX42" s="137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1" t="s">
        <v>26</v>
      </c>
      <c r="BJ42" s="69"/>
      <c r="BK42" s="69"/>
      <c r="BL42" s="69"/>
      <c r="BM42" s="69"/>
      <c r="BN42" s="69"/>
      <c r="BO42" s="69"/>
      <c r="BP42" s="69"/>
      <c r="BQ42" s="69"/>
      <c r="BR42" s="122"/>
      <c r="BS42" s="118" t="s">
        <v>27</v>
      </c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21" t="s">
        <v>26</v>
      </c>
      <c r="DZ42" s="69"/>
      <c r="EA42" s="69"/>
      <c r="EB42" s="69"/>
      <c r="EC42" s="69"/>
      <c r="ED42" s="69"/>
      <c r="EE42" s="69"/>
      <c r="EF42" s="69"/>
      <c r="EG42" s="69"/>
      <c r="EH42" s="122"/>
      <c r="EI42" s="118" t="s">
        <v>27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20"/>
      <c r="GA42" s="137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4"/>
      <c r="GN42" s="137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42"/>
    </row>
    <row r="43" spans="1:208" s="2" customFormat="1" ht="71.25" customHeight="1">
      <c r="A43" s="13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123"/>
      <c r="BJ43" s="124"/>
      <c r="BK43" s="124"/>
      <c r="BL43" s="124"/>
      <c r="BM43" s="124"/>
      <c r="BN43" s="124"/>
      <c r="BO43" s="124"/>
      <c r="BP43" s="124"/>
      <c r="BQ43" s="124"/>
      <c r="BR43" s="125"/>
      <c r="BS43" s="126" t="s">
        <v>117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8"/>
      <c r="CI43" s="126" t="s">
        <v>118</v>
      </c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8"/>
      <c r="CW43" s="126" t="s">
        <v>119</v>
      </c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8"/>
      <c r="DK43" s="126" t="s">
        <v>104</v>
      </c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3"/>
      <c r="DZ43" s="124"/>
      <c r="EA43" s="124"/>
      <c r="EB43" s="124"/>
      <c r="EC43" s="124"/>
      <c r="ED43" s="124"/>
      <c r="EE43" s="124"/>
      <c r="EF43" s="124"/>
      <c r="EG43" s="124"/>
      <c r="EH43" s="125"/>
      <c r="EI43" s="126" t="s">
        <v>105</v>
      </c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s">
        <v>119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8"/>
      <c r="FM43" s="126" t="s">
        <v>104</v>
      </c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8"/>
      <c r="GA43" s="123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5"/>
      <c r="GN43" s="123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43"/>
    </row>
    <row r="44" spans="1:208" s="2" customFormat="1" ht="15" customHeight="1" thickBot="1">
      <c r="A44" s="115">
        <v>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106">
        <v>2</v>
      </c>
      <c r="AR44" s="107"/>
      <c r="AS44" s="107"/>
      <c r="AT44" s="107"/>
      <c r="AU44" s="107"/>
      <c r="AV44" s="107"/>
      <c r="AW44" s="108"/>
      <c r="AX44" s="106">
        <v>3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  <c r="BI44" s="106">
        <v>4</v>
      </c>
      <c r="BJ44" s="107"/>
      <c r="BK44" s="107"/>
      <c r="BL44" s="107"/>
      <c r="BM44" s="107"/>
      <c r="BN44" s="107"/>
      <c r="BO44" s="107"/>
      <c r="BP44" s="107"/>
      <c r="BQ44" s="107"/>
      <c r="BR44" s="108"/>
      <c r="BS44" s="106">
        <v>5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  <c r="CI44" s="106">
        <v>6</v>
      </c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6">
        <v>7</v>
      </c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8"/>
      <c r="DK44" s="106">
        <v>8</v>
      </c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DY44" s="106">
        <v>9</v>
      </c>
      <c r="DZ44" s="107"/>
      <c r="EA44" s="107"/>
      <c r="EB44" s="107"/>
      <c r="EC44" s="107"/>
      <c r="ED44" s="107"/>
      <c r="EE44" s="107"/>
      <c r="EF44" s="107"/>
      <c r="EG44" s="107"/>
      <c r="EH44" s="108"/>
      <c r="EI44" s="106">
        <v>10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8"/>
      <c r="EY44" s="106">
        <v>11</v>
      </c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8"/>
      <c r="FM44" s="106">
        <v>12</v>
      </c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8"/>
      <c r="GA44" s="106">
        <v>13</v>
      </c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8"/>
      <c r="GN44" s="106">
        <v>14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9"/>
    </row>
    <row r="45" spans="1:208" s="6" customFormat="1" ht="33.75" customHeight="1">
      <c r="A45" s="15"/>
      <c r="B45" s="110" t="s">
        <v>30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112" t="s">
        <v>29</v>
      </c>
      <c r="AR45" s="113"/>
      <c r="AS45" s="113"/>
      <c r="AT45" s="113"/>
      <c r="AU45" s="113"/>
      <c r="AV45" s="113"/>
      <c r="AW45" s="114"/>
      <c r="AX45" s="97">
        <f>AX46+AX48</f>
        <v>1156000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97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9"/>
      <c r="CI45" s="97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9"/>
      <c r="CW45" s="97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9"/>
      <c r="DK45" s="97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9"/>
      <c r="DY45" s="97">
        <f>DY46+DY48</f>
        <v>148000</v>
      </c>
      <c r="DZ45" s="98"/>
      <c r="EA45" s="98"/>
      <c r="EB45" s="98"/>
      <c r="EC45" s="98"/>
      <c r="ED45" s="98"/>
      <c r="EE45" s="98"/>
      <c r="EF45" s="98"/>
      <c r="EG45" s="98"/>
      <c r="EH45" s="99"/>
      <c r="EI45" s="97">
        <f>EI46+EI48</f>
        <v>70000</v>
      </c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9"/>
      <c r="EY45" s="97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9"/>
      <c r="FM45" s="97">
        <f>FM48</f>
        <v>78000</v>
      </c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9"/>
      <c r="GA45" s="97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9"/>
      <c r="GN45" s="97">
        <f>GN46+GN48</f>
        <v>1008000</v>
      </c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100"/>
    </row>
    <row r="46" spans="1:208" s="6" customFormat="1" ht="15" customHeight="1">
      <c r="A46" s="16"/>
      <c r="B46" s="161" t="s">
        <v>18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3" t="s">
        <v>32</v>
      </c>
      <c r="AR46" s="164"/>
      <c r="AS46" s="164"/>
      <c r="AT46" s="164"/>
      <c r="AU46" s="164"/>
      <c r="AV46" s="164"/>
      <c r="AW46" s="165"/>
      <c r="AX46" s="62">
        <f>GN46+DY46</f>
        <v>0</v>
      </c>
      <c r="AY46" s="63"/>
      <c r="AZ46" s="63"/>
      <c r="BA46" s="63"/>
      <c r="BB46" s="63"/>
      <c r="BC46" s="63"/>
      <c r="BD46" s="63"/>
      <c r="BE46" s="63"/>
      <c r="BF46" s="63"/>
      <c r="BG46" s="63"/>
      <c r="BH46" s="64"/>
      <c r="BI46" s="62"/>
      <c r="BJ46" s="63"/>
      <c r="BK46" s="63"/>
      <c r="BL46" s="63"/>
      <c r="BM46" s="63"/>
      <c r="BN46" s="63"/>
      <c r="BO46" s="63"/>
      <c r="BP46" s="63"/>
      <c r="BQ46" s="63"/>
      <c r="BR46" s="64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4"/>
      <c r="CW46" s="62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62">
        <f>EI46</f>
        <v>0</v>
      </c>
      <c r="DZ46" s="63"/>
      <c r="EA46" s="63"/>
      <c r="EB46" s="63"/>
      <c r="EC46" s="63"/>
      <c r="ED46" s="63"/>
      <c r="EE46" s="63"/>
      <c r="EF46" s="63"/>
      <c r="EG46" s="63"/>
      <c r="EH46" s="64"/>
      <c r="EI46" s="182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4"/>
      <c r="EY46" s="62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4"/>
      <c r="FM46" s="62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4"/>
      <c r="GA46" s="62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4"/>
      <c r="GN46" s="176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8"/>
    </row>
    <row r="47" spans="1:208" s="6" customFormat="1" ht="60" customHeight="1">
      <c r="A47" s="17"/>
      <c r="B47" s="159" t="s">
        <v>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166"/>
      <c r="AR47" s="70"/>
      <c r="AS47" s="70"/>
      <c r="AT47" s="70"/>
      <c r="AU47" s="70"/>
      <c r="AV47" s="70"/>
      <c r="AW47" s="167"/>
      <c r="AX47" s="65"/>
      <c r="AY47" s="66"/>
      <c r="AZ47" s="66"/>
      <c r="BA47" s="66"/>
      <c r="BB47" s="66"/>
      <c r="BC47" s="66"/>
      <c r="BD47" s="66"/>
      <c r="BE47" s="66"/>
      <c r="BF47" s="66"/>
      <c r="BG47" s="66"/>
      <c r="BH47" s="67"/>
      <c r="BI47" s="65"/>
      <c r="BJ47" s="66"/>
      <c r="BK47" s="66"/>
      <c r="BL47" s="66"/>
      <c r="BM47" s="66"/>
      <c r="BN47" s="66"/>
      <c r="BO47" s="66"/>
      <c r="BP47" s="66"/>
      <c r="BQ47" s="66"/>
      <c r="BR47" s="67"/>
      <c r="BS47" s="65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65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7"/>
      <c r="DY47" s="65"/>
      <c r="DZ47" s="66"/>
      <c r="EA47" s="66"/>
      <c r="EB47" s="66"/>
      <c r="EC47" s="66"/>
      <c r="ED47" s="66"/>
      <c r="EE47" s="66"/>
      <c r="EF47" s="66"/>
      <c r="EG47" s="66"/>
      <c r="EH47" s="67"/>
      <c r="EI47" s="185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7"/>
      <c r="EY47" s="65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7"/>
      <c r="FM47" s="65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7"/>
      <c r="GA47" s="65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179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1"/>
    </row>
    <row r="48" spans="1:208" s="6" customFormat="1" ht="47.25" customHeight="1">
      <c r="A48" s="15"/>
      <c r="B48" s="157" t="s">
        <v>34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150" t="s">
        <v>33</v>
      </c>
      <c r="AR48" s="151"/>
      <c r="AS48" s="151"/>
      <c r="AT48" s="151"/>
      <c r="AU48" s="151"/>
      <c r="AV48" s="151"/>
      <c r="AW48" s="152"/>
      <c r="AX48" s="144">
        <f>GN48+DY48</f>
        <v>1156000</v>
      </c>
      <c r="AY48" s="145"/>
      <c r="AZ48" s="145"/>
      <c r="BA48" s="145"/>
      <c r="BB48" s="145"/>
      <c r="BC48" s="145"/>
      <c r="BD48" s="145"/>
      <c r="BE48" s="145"/>
      <c r="BF48" s="145"/>
      <c r="BG48" s="145"/>
      <c r="BH48" s="146"/>
      <c r="BI48" s="144"/>
      <c r="BJ48" s="145"/>
      <c r="BK48" s="145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6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6"/>
      <c r="CW48" s="144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6"/>
      <c r="DK48" s="144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6"/>
      <c r="DY48" s="144">
        <f>EI48+FM48</f>
        <v>148000</v>
      </c>
      <c r="DZ48" s="145"/>
      <c r="EA48" s="145"/>
      <c r="EB48" s="145"/>
      <c r="EC48" s="145"/>
      <c r="ED48" s="145"/>
      <c r="EE48" s="145"/>
      <c r="EF48" s="145"/>
      <c r="EG48" s="145"/>
      <c r="EH48" s="146"/>
      <c r="EI48" s="153">
        <v>70000</v>
      </c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5"/>
      <c r="EY48" s="144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6"/>
      <c r="FM48" s="153">
        <v>78000</v>
      </c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5"/>
      <c r="GA48" s="144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6"/>
      <c r="GN48" s="147">
        <v>1008000</v>
      </c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9"/>
    </row>
    <row r="49" spans="1:208" s="6" customFormat="1" ht="58.5" customHeight="1">
      <c r="A49" s="15"/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8"/>
      <c r="AQ49" s="150" t="s">
        <v>35</v>
      </c>
      <c r="AR49" s="151"/>
      <c r="AS49" s="151"/>
      <c r="AT49" s="151"/>
      <c r="AU49" s="151"/>
      <c r="AV49" s="151"/>
      <c r="AW49" s="152"/>
      <c r="AX49" s="144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4"/>
      <c r="BJ49" s="145"/>
      <c r="BK49" s="145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44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6"/>
      <c r="DK49" s="144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4"/>
      <c r="DZ49" s="145"/>
      <c r="EA49" s="145"/>
      <c r="EB49" s="145"/>
      <c r="EC49" s="145"/>
      <c r="ED49" s="145"/>
      <c r="EE49" s="145"/>
      <c r="EF49" s="145"/>
      <c r="EG49" s="145"/>
      <c r="EH49" s="146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6"/>
      <c r="EY49" s="144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6"/>
      <c r="FM49" s="144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6"/>
      <c r="GA49" s="144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6"/>
      <c r="GN49" s="144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56"/>
    </row>
    <row r="50" spans="1:208" s="6" customFormat="1" ht="34.5" customHeight="1">
      <c r="A50" s="15"/>
      <c r="B50" s="110" t="s">
        <v>114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  <c r="AQ50" s="150" t="s">
        <v>37</v>
      </c>
      <c r="AR50" s="151"/>
      <c r="AS50" s="151"/>
      <c r="AT50" s="151"/>
      <c r="AU50" s="151"/>
      <c r="AV50" s="151"/>
      <c r="AW50" s="152"/>
      <c r="AX50" s="144">
        <f>GN50+DY50</f>
        <v>74480</v>
      </c>
      <c r="AY50" s="145"/>
      <c r="AZ50" s="145"/>
      <c r="BA50" s="145"/>
      <c r="BB50" s="145"/>
      <c r="BC50" s="145"/>
      <c r="BD50" s="145"/>
      <c r="BE50" s="145"/>
      <c r="BF50" s="145"/>
      <c r="BG50" s="145"/>
      <c r="BH50" s="146"/>
      <c r="BI50" s="144"/>
      <c r="BJ50" s="145"/>
      <c r="BK50" s="145"/>
      <c r="BL50" s="145"/>
      <c r="BM50" s="145"/>
      <c r="BN50" s="145"/>
      <c r="BO50" s="145"/>
      <c r="BP50" s="145"/>
      <c r="BQ50" s="145"/>
      <c r="BR50" s="146"/>
      <c r="BS50" s="144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6"/>
      <c r="CI50" s="144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6"/>
      <c r="DK50" s="144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144">
        <f>EI50</f>
        <v>1400</v>
      </c>
      <c r="DZ50" s="145"/>
      <c r="EA50" s="145"/>
      <c r="EB50" s="145"/>
      <c r="EC50" s="145"/>
      <c r="ED50" s="145"/>
      <c r="EE50" s="145"/>
      <c r="EF50" s="145"/>
      <c r="EG50" s="145"/>
      <c r="EH50" s="146"/>
      <c r="EI50" s="153">
        <v>1400</v>
      </c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5"/>
      <c r="EY50" s="144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4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6"/>
      <c r="GA50" s="144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6"/>
      <c r="GN50" s="147">
        <v>73080</v>
      </c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9"/>
    </row>
    <row r="51" spans="1:208" s="6" customFormat="1" ht="20.25" customHeight="1">
      <c r="A51" s="15"/>
      <c r="B51" s="110" t="s">
        <v>38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150" t="s">
        <v>39</v>
      </c>
      <c r="AR51" s="151"/>
      <c r="AS51" s="151"/>
      <c r="AT51" s="151"/>
      <c r="AU51" s="151"/>
      <c r="AV51" s="151"/>
      <c r="AW51" s="152"/>
      <c r="AX51" s="144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44"/>
      <c r="BJ51" s="145"/>
      <c r="BK51" s="145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6"/>
      <c r="CW51" s="144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6"/>
      <c r="DK51" s="144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6"/>
      <c r="DY51" s="144"/>
      <c r="DZ51" s="145"/>
      <c r="EA51" s="145"/>
      <c r="EB51" s="145"/>
      <c r="EC51" s="145"/>
      <c r="ED51" s="145"/>
      <c r="EE51" s="145"/>
      <c r="EF51" s="145"/>
      <c r="EG51" s="145"/>
      <c r="EH51" s="146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6"/>
      <c r="EY51" s="144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6"/>
      <c r="FM51" s="144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6"/>
      <c r="GA51" s="144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6"/>
      <c r="GN51" s="144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56"/>
    </row>
    <row r="52" spans="1:208" s="6" customFormat="1" ht="35.25" customHeight="1">
      <c r="A52" s="15"/>
      <c r="B52" s="110" t="s">
        <v>41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  <c r="AQ52" s="150" t="s">
        <v>40</v>
      </c>
      <c r="AR52" s="151"/>
      <c r="AS52" s="151"/>
      <c r="AT52" s="151"/>
      <c r="AU52" s="151"/>
      <c r="AV52" s="151"/>
      <c r="AW52" s="152"/>
      <c r="AX52" s="144"/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4"/>
      <c r="BJ52" s="145"/>
      <c r="BK52" s="145"/>
      <c r="BL52" s="145"/>
      <c r="BM52" s="145"/>
      <c r="BN52" s="145"/>
      <c r="BO52" s="145"/>
      <c r="BP52" s="145"/>
      <c r="BQ52" s="145"/>
      <c r="BR52" s="146"/>
      <c r="BS52" s="144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6"/>
      <c r="CI52" s="144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6"/>
      <c r="CW52" s="144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6"/>
      <c r="DK52" s="144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6"/>
      <c r="DY52" s="144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6"/>
      <c r="EY52" s="144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6"/>
      <c r="FM52" s="144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6"/>
      <c r="GA52" s="144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6"/>
      <c r="GN52" s="144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56"/>
    </row>
    <row r="53" spans="1:208" s="6" customFormat="1" ht="15">
      <c r="A53" s="16"/>
      <c r="B53" s="161" t="s">
        <v>18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2"/>
      <c r="AQ53" s="163" t="s">
        <v>43</v>
      </c>
      <c r="AR53" s="164"/>
      <c r="AS53" s="164"/>
      <c r="AT53" s="164"/>
      <c r="AU53" s="164"/>
      <c r="AV53" s="164"/>
      <c r="AW53" s="165"/>
      <c r="AX53" s="62"/>
      <c r="AY53" s="63"/>
      <c r="AZ53" s="63"/>
      <c r="BA53" s="63"/>
      <c r="BB53" s="63"/>
      <c r="BC53" s="63"/>
      <c r="BD53" s="63"/>
      <c r="BE53" s="63"/>
      <c r="BF53" s="63"/>
      <c r="BG53" s="63"/>
      <c r="BH53" s="64"/>
      <c r="BI53" s="62"/>
      <c r="BJ53" s="63"/>
      <c r="BK53" s="63"/>
      <c r="BL53" s="63"/>
      <c r="BM53" s="63"/>
      <c r="BN53" s="63"/>
      <c r="BO53" s="63"/>
      <c r="BP53" s="63"/>
      <c r="BQ53" s="63"/>
      <c r="BR53" s="64"/>
      <c r="BS53" s="62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4"/>
      <c r="CI53" s="62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4"/>
      <c r="CW53" s="62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4"/>
      <c r="DK53" s="62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4"/>
      <c r="DY53" s="62"/>
      <c r="DZ53" s="63"/>
      <c r="EA53" s="63"/>
      <c r="EB53" s="63"/>
      <c r="EC53" s="63"/>
      <c r="ED53" s="63"/>
      <c r="EE53" s="63"/>
      <c r="EF53" s="63"/>
      <c r="EG53" s="63"/>
      <c r="EH53" s="64"/>
      <c r="EI53" s="62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4"/>
      <c r="EY53" s="62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4"/>
      <c r="FM53" s="62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4"/>
      <c r="GA53" s="62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4"/>
      <c r="GN53" s="62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168"/>
    </row>
    <row r="54" spans="1:208" s="6" customFormat="1" ht="29.25" customHeight="1">
      <c r="A54" s="17"/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6"/>
      <c r="AR54" s="70"/>
      <c r="AS54" s="70"/>
      <c r="AT54" s="70"/>
      <c r="AU54" s="70"/>
      <c r="AV54" s="70"/>
      <c r="AW54" s="167"/>
      <c r="AX54" s="65"/>
      <c r="AY54" s="66"/>
      <c r="AZ54" s="66"/>
      <c r="BA54" s="66"/>
      <c r="BB54" s="66"/>
      <c r="BC54" s="66"/>
      <c r="BD54" s="66"/>
      <c r="BE54" s="66"/>
      <c r="BF54" s="66"/>
      <c r="BG54" s="66"/>
      <c r="BH54" s="67"/>
      <c r="BI54" s="65"/>
      <c r="BJ54" s="66"/>
      <c r="BK54" s="66"/>
      <c r="BL54" s="66"/>
      <c r="BM54" s="66"/>
      <c r="BN54" s="66"/>
      <c r="BO54" s="66"/>
      <c r="BP54" s="66"/>
      <c r="BQ54" s="66"/>
      <c r="BR54" s="67"/>
      <c r="BS54" s="65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7"/>
      <c r="CI54" s="65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7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7"/>
      <c r="DK54" s="65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7"/>
      <c r="DY54" s="65"/>
      <c r="DZ54" s="66"/>
      <c r="EA54" s="66"/>
      <c r="EB54" s="66"/>
      <c r="EC54" s="66"/>
      <c r="ED54" s="66"/>
      <c r="EE54" s="66"/>
      <c r="EF54" s="66"/>
      <c r="EG54" s="66"/>
      <c r="EH54" s="67"/>
      <c r="EI54" s="65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7"/>
      <c r="EY54" s="65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7"/>
      <c r="FM54" s="65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7"/>
      <c r="GA54" s="65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7"/>
      <c r="GN54" s="65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169"/>
    </row>
    <row r="55" spans="1:208" s="6" customFormat="1" ht="28.5" customHeight="1">
      <c r="A55" s="15"/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8"/>
      <c r="AQ55" s="150" t="s">
        <v>45</v>
      </c>
      <c r="AR55" s="151"/>
      <c r="AS55" s="151"/>
      <c r="AT55" s="151"/>
      <c r="AU55" s="151"/>
      <c r="AV55" s="151"/>
      <c r="AW55" s="152"/>
      <c r="AX55" s="144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/>
      <c r="BJ55" s="145"/>
      <c r="BK55" s="145"/>
      <c r="BL55" s="145"/>
      <c r="BM55" s="145"/>
      <c r="BN55" s="145"/>
      <c r="BO55" s="145"/>
      <c r="BP55" s="145"/>
      <c r="BQ55" s="145"/>
      <c r="BR55" s="146"/>
      <c r="BS55" s="144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6"/>
      <c r="CI55" s="144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6"/>
      <c r="CW55" s="144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6"/>
      <c r="DK55" s="144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6"/>
      <c r="DY55" s="144"/>
      <c r="DZ55" s="145"/>
      <c r="EA55" s="145"/>
      <c r="EB55" s="145"/>
      <c r="EC55" s="145"/>
      <c r="ED55" s="145"/>
      <c r="EE55" s="145"/>
      <c r="EF55" s="145"/>
      <c r="EG55" s="145"/>
      <c r="EH55" s="146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6"/>
      <c r="EY55" s="144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6"/>
      <c r="FM55" s="144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144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6"/>
      <c r="GN55" s="144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56"/>
    </row>
    <row r="56" spans="1:208" s="6" customFormat="1" ht="20.25" customHeight="1">
      <c r="A56" s="15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50" t="s">
        <v>47</v>
      </c>
      <c r="AR56" s="151"/>
      <c r="AS56" s="151"/>
      <c r="AT56" s="151"/>
      <c r="AU56" s="151"/>
      <c r="AV56" s="151"/>
      <c r="AW56" s="152"/>
      <c r="AX56" s="144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/>
      <c r="BJ56" s="145"/>
      <c r="BK56" s="145"/>
      <c r="BL56" s="145"/>
      <c r="BM56" s="145"/>
      <c r="BN56" s="145"/>
      <c r="BO56" s="145"/>
      <c r="BP56" s="145"/>
      <c r="BQ56" s="145"/>
      <c r="BR56" s="146"/>
      <c r="BS56" s="144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6"/>
      <c r="CI56" s="144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6"/>
      <c r="DK56" s="144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6"/>
      <c r="DY56" s="144"/>
      <c r="DZ56" s="145"/>
      <c r="EA56" s="145"/>
      <c r="EB56" s="145"/>
      <c r="EC56" s="145"/>
      <c r="ED56" s="145"/>
      <c r="EE56" s="145"/>
      <c r="EF56" s="145"/>
      <c r="EG56" s="145"/>
      <c r="EH56" s="146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6"/>
      <c r="EY56" s="144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6"/>
      <c r="FM56" s="144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144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6"/>
      <c r="GN56" s="144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56"/>
    </row>
    <row r="57" spans="1:208" s="6" customFormat="1" ht="15" customHeight="1">
      <c r="A57" s="15"/>
      <c r="B57" s="110" t="s">
        <v>48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50" t="s">
        <v>49</v>
      </c>
      <c r="AR57" s="151"/>
      <c r="AS57" s="151"/>
      <c r="AT57" s="151"/>
      <c r="AU57" s="151"/>
      <c r="AV57" s="151"/>
      <c r="AW57" s="152"/>
      <c r="AX57" s="144">
        <f>DY57</f>
        <v>99000</v>
      </c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4"/>
      <c r="BJ57" s="145"/>
      <c r="BK57" s="145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6"/>
      <c r="CI57" s="144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  <c r="CW57" s="144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6"/>
      <c r="DK57" s="144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6"/>
      <c r="DY57" s="144">
        <f>DY62</f>
        <v>99000</v>
      </c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6"/>
      <c r="EY57" s="144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6"/>
      <c r="FM57" s="144">
        <f>FM62</f>
        <v>99000</v>
      </c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6"/>
      <c r="GA57" s="144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6"/>
      <c r="GN57" s="144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56"/>
    </row>
    <row r="58" spans="1:208" s="6" customFormat="1" ht="15">
      <c r="A58" s="16"/>
      <c r="B58" s="161" t="s">
        <v>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2"/>
      <c r="AQ58" s="163" t="s">
        <v>51</v>
      </c>
      <c r="AR58" s="164"/>
      <c r="AS58" s="164"/>
      <c r="AT58" s="164"/>
      <c r="AU58" s="164"/>
      <c r="AV58" s="164"/>
      <c r="AW58" s="165"/>
      <c r="AX58" s="62"/>
      <c r="AY58" s="63"/>
      <c r="AZ58" s="63"/>
      <c r="BA58" s="63"/>
      <c r="BB58" s="63"/>
      <c r="BC58" s="63"/>
      <c r="BD58" s="63"/>
      <c r="BE58" s="63"/>
      <c r="BF58" s="63"/>
      <c r="BG58" s="63"/>
      <c r="BH58" s="64"/>
      <c r="BI58" s="62"/>
      <c r="BJ58" s="63"/>
      <c r="BK58" s="63"/>
      <c r="BL58" s="63"/>
      <c r="BM58" s="63"/>
      <c r="BN58" s="63"/>
      <c r="BO58" s="63"/>
      <c r="BP58" s="63"/>
      <c r="BQ58" s="63"/>
      <c r="BR58" s="64"/>
      <c r="BS58" s="62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4"/>
      <c r="CW58" s="62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4"/>
      <c r="DK58" s="62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2"/>
      <c r="DZ58" s="63"/>
      <c r="EA58" s="63"/>
      <c r="EB58" s="63"/>
      <c r="EC58" s="63"/>
      <c r="ED58" s="63"/>
      <c r="EE58" s="63"/>
      <c r="EF58" s="63"/>
      <c r="EG58" s="63"/>
      <c r="EH58" s="64"/>
      <c r="EI58" s="62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4"/>
      <c r="EY58" s="62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4"/>
      <c r="FM58" s="62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4"/>
      <c r="GA58" s="62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4"/>
      <c r="GN58" s="62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168"/>
    </row>
    <row r="59" spans="1:208" s="6" customFormat="1" ht="15" customHeight="1">
      <c r="A59" s="17"/>
      <c r="B59" s="159" t="s">
        <v>50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60"/>
      <c r="AQ59" s="166"/>
      <c r="AR59" s="70"/>
      <c r="AS59" s="70"/>
      <c r="AT59" s="70"/>
      <c r="AU59" s="70"/>
      <c r="AV59" s="70"/>
      <c r="AW59" s="167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7"/>
      <c r="BI59" s="65"/>
      <c r="BJ59" s="66"/>
      <c r="BK59" s="66"/>
      <c r="BL59" s="66"/>
      <c r="BM59" s="66"/>
      <c r="BN59" s="66"/>
      <c r="BO59" s="66"/>
      <c r="BP59" s="66"/>
      <c r="BQ59" s="66"/>
      <c r="BR59" s="67"/>
      <c r="BS59" s="65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7"/>
      <c r="CI59" s="65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7"/>
      <c r="CW59" s="65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7"/>
      <c r="DK59" s="65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7"/>
      <c r="DY59" s="65"/>
      <c r="DZ59" s="66"/>
      <c r="EA59" s="66"/>
      <c r="EB59" s="66"/>
      <c r="EC59" s="66"/>
      <c r="ED59" s="66"/>
      <c r="EE59" s="66"/>
      <c r="EF59" s="66"/>
      <c r="EG59" s="66"/>
      <c r="EH59" s="67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7"/>
      <c r="EY59" s="65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7"/>
      <c r="FM59" s="65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7"/>
      <c r="GA59" s="65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7"/>
      <c r="GN59" s="65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169"/>
    </row>
    <row r="60" spans="1:208" s="6" customFormat="1" ht="15" customHeight="1">
      <c r="A60" s="15"/>
      <c r="B60" s="157" t="s">
        <v>52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150" t="s">
        <v>53</v>
      </c>
      <c r="AR60" s="151"/>
      <c r="AS60" s="151"/>
      <c r="AT60" s="151"/>
      <c r="AU60" s="151"/>
      <c r="AV60" s="151"/>
      <c r="AW60" s="152"/>
      <c r="AX60" s="144"/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4"/>
      <c r="BJ60" s="145"/>
      <c r="BK60" s="145"/>
      <c r="BL60" s="145"/>
      <c r="BM60" s="145"/>
      <c r="BN60" s="145"/>
      <c r="BO60" s="145"/>
      <c r="BP60" s="145"/>
      <c r="BQ60" s="145"/>
      <c r="BR60" s="146"/>
      <c r="BS60" s="144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6"/>
      <c r="CI60" s="144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6"/>
      <c r="CW60" s="144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6"/>
      <c r="DK60" s="144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6"/>
      <c r="DY60" s="144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6"/>
      <c r="EY60" s="144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6"/>
      <c r="FM60" s="144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6"/>
      <c r="GA60" s="144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6"/>
      <c r="GN60" s="144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56"/>
    </row>
    <row r="61" spans="1:208" s="6" customFormat="1" ht="15" customHeight="1">
      <c r="A61" s="15"/>
      <c r="B61" s="157" t="s">
        <v>55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8"/>
      <c r="AQ61" s="150" t="s">
        <v>54</v>
      </c>
      <c r="AR61" s="151"/>
      <c r="AS61" s="151"/>
      <c r="AT61" s="151"/>
      <c r="AU61" s="151"/>
      <c r="AV61" s="151"/>
      <c r="AW61" s="152"/>
      <c r="AX61" s="144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4"/>
      <c r="BJ61" s="145"/>
      <c r="BK61" s="145"/>
      <c r="BL61" s="145"/>
      <c r="BM61" s="145"/>
      <c r="BN61" s="145"/>
      <c r="BO61" s="145"/>
      <c r="BP61" s="145"/>
      <c r="BQ61" s="145"/>
      <c r="BR61" s="146"/>
      <c r="BS61" s="144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6"/>
      <c r="CI61" s="144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6"/>
      <c r="CW61" s="144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6"/>
      <c r="DK61" s="144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6"/>
      <c r="DY61" s="144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6"/>
      <c r="EY61" s="144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6"/>
      <c r="FM61" s="144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6"/>
      <c r="GA61" s="144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6"/>
      <c r="GN61" s="144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56"/>
    </row>
    <row r="62" spans="1:208" s="6" customFormat="1" ht="15" customHeight="1">
      <c r="A62" s="15"/>
      <c r="B62" s="157" t="s">
        <v>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150" t="s">
        <v>56</v>
      </c>
      <c r="AR62" s="151"/>
      <c r="AS62" s="151"/>
      <c r="AT62" s="151"/>
      <c r="AU62" s="151"/>
      <c r="AV62" s="151"/>
      <c r="AW62" s="152"/>
      <c r="AX62" s="144">
        <f>DY62</f>
        <v>99000</v>
      </c>
      <c r="AY62" s="145"/>
      <c r="AZ62" s="145"/>
      <c r="BA62" s="145"/>
      <c r="BB62" s="145"/>
      <c r="BC62" s="145"/>
      <c r="BD62" s="145"/>
      <c r="BE62" s="145"/>
      <c r="BF62" s="145"/>
      <c r="BG62" s="145"/>
      <c r="BH62" s="146"/>
      <c r="BI62" s="144"/>
      <c r="BJ62" s="145"/>
      <c r="BK62" s="145"/>
      <c r="BL62" s="145"/>
      <c r="BM62" s="145"/>
      <c r="BN62" s="145"/>
      <c r="BO62" s="145"/>
      <c r="BP62" s="145"/>
      <c r="BQ62" s="145"/>
      <c r="BR62" s="146"/>
      <c r="BS62" s="144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6"/>
      <c r="CI62" s="144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6"/>
      <c r="CW62" s="144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6"/>
      <c r="DK62" s="144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6"/>
      <c r="DY62" s="144">
        <f>FM62</f>
        <v>99000</v>
      </c>
      <c r="DZ62" s="145"/>
      <c r="EA62" s="145"/>
      <c r="EB62" s="145"/>
      <c r="EC62" s="145"/>
      <c r="ED62" s="145"/>
      <c r="EE62" s="145"/>
      <c r="EF62" s="145"/>
      <c r="EG62" s="145"/>
      <c r="EH62" s="146"/>
      <c r="EI62" s="268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70"/>
      <c r="EY62" s="144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6"/>
      <c r="FM62" s="153">
        <v>99000</v>
      </c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5"/>
      <c r="GA62" s="144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6"/>
      <c r="GN62" s="144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56"/>
    </row>
    <row r="63" spans="1:208" s="6" customFormat="1" ht="15.75" customHeight="1" thickBot="1">
      <c r="A63" s="18"/>
      <c r="B63" s="271" t="s">
        <v>59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103" t="s">
        <v>58</v>
      </c>
      <c r="AR63" s="104"/>
      <c r="AS63" s="104"/>
      <c r="AT63" s="104"/>
      <c r="AU63" s="104"/>
      <c r="AV63" s="104"/>
      <c r="AW63" s="105"/>
      <c r="AX63" s="88"/>
      <c r="AY63" s="89"/>
      <c r="AZ63" s="89"/>
      <c r="BA63" s="89"/>
      <c r="BB63" s="89"/>
      <c r="BC63" s="89"/>
      <c r="BD63" s="89"/>
      <c r="BE63" s="89"/>
      <c r="BF63" s="89"/>
      <c r="BG63" s="89"/>
      <c r="BH63" s="96"/>
      <c r="BI63" s="88"/>
      <c r="BJ63" s="89"/>
      <c r="BK63" s="89"/>
      <c r="BL63" s="89"/>
      <c r="BM63" s="89"/>
      <c r="BN63" s="89"/>
      <c r="BO63" s="89"/>
      <c r="BP63" s="89"/>
      <c r="BQ63" s="89"/>
      <c r="BR63" s="96"/>
      <c r="BS63" s="88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96"/>
      <c r="CI63" s="88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96"/>
      <c r="CW63" s="88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96"/>
      <c r="DK63" s="88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96"/>
      <c r="DY63" s="88"/>
      <c r="DZ63" s="89"/>
      <c r="EA63" s="89"/>
      <c r="EB63" s="89"/>
      <c r="EC63" s="89"/>
      <c r="ED63" s="89"/>
      <c r="EE63" s="89"/>
      <c r="EF63" s="89"/>
      <c r="EG63" s="89"/>
      <c r="EH63" s="96"/>
      <c r="EI63" s="88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96"/>
      <c r="EY63" s="88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96"/>
      <c r="FM63" s="88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96"/>
      <c r="GA63" s="88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96"/>
      <c r="GN63" s="88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90"/>
    </row>
    <row r="64" spans="1:208" s="6" customFormat="1" ht="15.7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  <c r="AW64" s="10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</row>
    <row r="65" spans="1:208" s="6" customFormat="1" ht="15.75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0"/>
      <c r="AR65" s="10"/>
      <c r="AS65" s="10"/>
      <c r="AT65" s="10"/>
      <c r="AU65" s="10"/>
      <c r="AV65" s="10"/>
      <c r="AW65" s="1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</row>
    <row r="66" spans="1:208" s="6" customFormat="1" ht="15.75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0"/>
      <c r="AR66" s="10"/>
      <c r="AS66" s="10"/>
      <c r="AT66" s="10"/>
      <c r="AU66" s="10"/>
      <c r="AV66" s="10"/>
      <c r="AW66" s="10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</row>
    <row r="67" spans="1:208" s="6" customFormat="1" ht="15.75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/>
      <c r="AR67" s="10"/>
      <c r="AS67" s="10"/>
      <c r="AT67" s="10"/>
      <c r="AU67" s="10"/>
      <c r="AV67" s="10"/>
      <c r="AW67" s="10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08" s="6" customFormat="1" ht="15.75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/>
      <c r="AR68" s="10"/>
      <c r="AS68" s="10"/>
      <c r="AT68" s="10"/>
      <c r="AU68" s="10"/>
      <c r="AV68" s="10"/>
      <c r="AW68" s="1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</row>
    <row r="69" s="4" customFormat="1" ht="12.75">
      <c r="GZ69" s="5"/>
    </row>
    <row r="70" s="6" customFormat="1" ht="15.75" thickBot="1"/>
    <row r="71" spans="1:208" s="2" customFormat="1" ht="12" customHeight="1">
      <c r="A71" s="129" t="s">
        <v>10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36" t="s">
        <v>11</v>
      </c>
      <c r="AR71" s="130"/>
      <c r="AS71" s="130"/>
      <c r="AT71" s="130"/>
      <c r="AU71" s="130"/>
      <c r="AV71" s="130"/>
      <c r="AW71" s="131"/>
      <c r="AX71" s="136" t="s">
        <v>25</v>
      </c>
      <c r="AY71" s="130"/>
      <c r="AZ71" s="130"/>
      <c r="BA71" s="130"/>
      <c r="BB71" s="130"/>
      <c r="BC71" s="130"/>
      <c r="BD71" s="130"/>
      <c r="BE71" s="130"/>
      <c r="BF71" s="130"/>
      <c r="BG71" s="130"/>
      <c r="BH71" s="131"/>
      <c r="BI71" s="138" t="s">
        <v>28</v>
      </c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40"/>
    </row>
    <row r="72" spans="1:208" s="2" customFormat="1" ht="25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137"/>
      <c r="AR72" s="133"/>
      <c r="AS72" s="133"/>
      <c r="AT72" s="133"/>
      <c r="AU72" s="133"/>
      <c r="AV72" s="133"/>
      <c r="AW72" s="134"/>
      <c r="AX72" s="137"/>
      <c r="AY72" s="133"/>
      <c r="AZ72" s="133"/>
      <c r="BA72" s="133"/>
      <c r="BB72" s="133"/>
      <c r="BC72" s="133"/>
      <c r="BD72" s="133"/>
      <c r="BE72" s="133"/>
      <c r="BF72" s="133"/>
      <c r="BG72" s="133"/>
      <c r="BH72" s="134"/>
      <c r="BI72" s="126" t="s">
        <v>120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s">
        <v>103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8"/>
      <c r="GA72" s="121" t="s">
        <v>121</v>
      </c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122"/>
      <c r="GN72" s="121" t="s">
        <v>106</v>
      </c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141"/>
    </row>
    <row r="73" spans="1:208" s="2" customFormat="1" ht="12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  <c r="AQ73" s="137"/>
      <c r="AR73" s="133"/>
      <c r="AS73" s="133"/>
      <c r="AT73" s="133"/>
      <c r="AU73" s="133"/>
      <c r="AV73" s="133"/>
      <c r="AW73" s="134"/>
      <c r="AX73" s="137"/>
      <c r="AY73" s="133"/>
      <c r="AZ73" s="133"/>
      <c r="BA73" s="133"/>
      <c r="BB73" s="133"/>
      <c r="BC73" s="133"/>
      <c r="BD73" s="133"/>
      <c r="BE73" s="133"/>
      <c r="BF73" s="133"/>
      <c r="BG73" s="133"/>
      <c r="BH73" s="134"/>
      <c r="BI73" s="121" t="s">
        <v>26</v>
      </c>
      <c r="BJ73" s="69"/>
      <c r="BK73" s="69"/>
      <c r="BL73" s="69"/>
      <c r="BM73" s="69"/>
      <c r="BN73" s="69"/>
      <c r="BO73" s="69"/>
      <c r="BP73" s="69"/>
      <c r="BQ73" s="69"/>
      <c r="BR73" s="122"/>
      <c r="BS73" s="118" t="s">
        <v>27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21" t="s">
        <v>26</v>
      </c>
      <c r="DZ73" s="69"/>
      <c r="EA73" s="69"/>
      <c r="EB73" s="69"/>
      <c r="EC73" s="69"/>
      <c r="ED73" s="69"/>
      <c r="EE73" s="69"/>
      <c r="EF73" s="69"/>
      <c r="EG73" s="69"/>
      <c r="EH73" s="122"/>
      <c r="EI73" s="118" t="s">
        <v>27</v>
      </c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20"/>
      <c r="GA73" s="137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4"/>
      <c r="GN73" s="137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42"/>
    </row>
    <row r="74" spans="1:208" s="2" customFormat="1" ht="72.75" customHeight="1">
      <c r="A74" s="135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23"/>
      <c r="AR74" s="124"/>
      <c r="AS74" s="124"/>
      <c r="AT74" s="124"/>
      <c r="AU74" s="124"/>
      <c r="AV74" s="124"/>
      <c r="AW74" s="125"/>
      <c r="AX74" s="123"/>
      <c r="AY74" s="124"/>
      <c r="AZ74" s="124"/>
      <c r="BA74" s="124"/>
      <c r="BB74" s="124"/>
      <c r="BC74" s="124"/>
      <c r="BD74" s="124"/>
      <c r="BE74" s="124"/>
      <c r="BF74" s="124"/>
      <c r="BG74" s="124"/>
      <c r="BH74" s="125"/>
      <c r="BI74" s="123"/>
      <c r="BJ74" s="124"/>
      <c r="BK74" s="124"/>
      <c r="BL74" s="124"/>
      <c r="BM74" s="124"/>
      <c r="BN74" s="124"/>
      <c r="BO74" s="124"/>
      <c r="BP74" s="124"/>
      <c r="BQ74" s="124"/>
      <c r="BR74" s="125"/>
      <c r="BS74" s="126" t="s">
        <v>117</v>
      </c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26" t="s">
        <v>118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8"/>
      <c r="CW74" s="126" t="s">
        <v>122</v>
      </c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26" t="s">
        <v>104</v>
      </c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3"/>
      <c r="DZ74" s="124"/>
      <c r="EA74" s="124"/>
      <c r="EB74" s="124"/>
      <c r="EC74" s="124"/>
      <c r="ED74" s="124"/>
      <c r="EE74" s="124"/>
      <c r="EF74" s="124"/>
      <c r="EG74" s="124"/>
      <c r="EH74" s="125"/>
      <c r="EI74" s="126" t="s">
        <v>105</v>
      </c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s">
        <v>122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8"/>
      <c r="FM74" s="126" t="s">
        <v>104</v>
      </c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8"/>
      <c r="GA74" s="123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5"/>
      <c r="GN74" s="123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43"/>
    </row>
    <row r="75" spans="1:208" s="2" customFormat="1" ht="12.75" thickBot="1">
      <c r="A75" s="115">
        <v>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106">
        <v>2</v>
      </c>
      <c r="AR75" s="107"/>
      <c r="AS75" s="107"/>
      <c r="AT75" s="107"/>
      <c r="AU75" s="107"/>
      <c r="AV75" s="107"/>
      <c r="AW75" s="108"/>
      <c r="AX75" s="106">
        <v>3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>
        <v>4</v>
      </c>
      <c r="BJ75" s="107"/>
      <c r="BK75" s="107"/>
      <c r="BL75" s="107"/>
      <c r="BM75" s="107"/>
      <c r="BN75" s="107"/>
      <c r="BO75" s="107"/>
      <c r="BP75" s="107"/>
      <c r="BQ75" s="107"/>
      <c r="BR75" s="108"/>
      <c r="BS75" s="106">
        <v>5</v>
      </c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/>
      <c r="CI75" s="106">
        <v>6</v>
      </c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8"/>
      <c r="CW75" s="106">
        <v>7</v>
      </c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8"/>
      <c r="DK75" s="106">
        <v>8</v>
      </c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>
        <v>9</v>
      </c>
      <c r="DZ75" s="107"/>
      <c r="EA75" s="107"/>
      <c r="EB75" s="107"/>
      <c r="EC75" s="107"/>
      <c r="ED75" s="107"/>
      <c r="EE75" s="107"/>
      <c r="EF75" s="107"/>
      <c r="EG75" s="107"/>
      <c r="EH75" s="108"/>
      <c r="EI75" s="106">
        <v>10</v>
      </c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106">
        <v>11</v>
      </c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8"/>
      <c r="FM75" s="106">
        <v>12</v>
      </c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8"/>
      <c r="GA75" s="106">
        <v>13</v>
      </c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8"/>
      <c r="GN75" s="106">
        <v>14</v>
      </c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9"/>
    </row>
    <row r="76" spans="1:209" s="6" customFormat="1" ht="21" customHeight="1">
      <c r="A76" s="15"/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112" t="s">
        <v>60</v>
      </c>
      <c r="AR76" s="113"/>
      <c r="AS76" s="113"/>
      <c r="AT76" s="113"/>
      <c r="AU76" s="113"/>
      <c r="AV76" s="113"/>
      <c r="AW76" s="114"/>
      <c r="AX76" s="97">
        <f>GN76+DY76</f>
        <v>21000</v>
      </c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97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9"/>
      <c r="CI76" s="97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9"/>
      <c r="CW76" s="97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9"/>
      <c r="DK76" s="97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9"/>
      <c r="DY76" s="97">
        <f>EI76</f>
        <v>1500</v>
      </c>
      <c r="DZ76" s="98"/>
      <c r="EA76" s="98"/>
      <c r="EB76" s="98"/>
      <c r="EC76" s="98"/>
      <c r="ED76" s="98"/>
      <c r="EE76" s="98"/>
      <c r="EF76" s="98"/>
      <c r="EG76" s="98"/>
      <c r="EH76" s="99"/>
      <c r="EI76" s="173">
        <v>1500</v>
      </c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5"/>
      <c r="EY76" s="97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9"/>
      <c r="FM76" s="97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9"/>
      <c r="GA76" s="97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9"/>
      <c r="GN76" s="170">
        <v>19500</v>
      </c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2"/>
      <c r="HA76" s="19"/>
    </row>
    <row r="77" spans="1:209" s="6" customFormat="1" ht="21" customHeight="1">
      <c r="A77" s="15"/>
      <c r="B77" s="110" t="s">
        <v>62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50" t="s">
        <v>63</v>
      </c>
      <c r="AR77" s="151"/>
      <c r="AS77" s="151"/>
      <c r="AT77" s="151"/>
      <c r="AU77" s="151"/>
      <c r="AV77" s="151"/>
      <c r="AW77" s="152"/>
      <c r="AX77" s="144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44"/>
      <c r="BJ77" s="145"/>
      <c r="BK77" s="145"/>
      <c r="BL77" s="145"/>
      <c r="BM77" s="145"/>
      <c r="BN77" s="145"/>
      <c r="BO77" s="145"/>
      <c r="BP77" s="145"/>
      <c r="BQ77" s="145"/>
      <c r="BR77" s="146"/>
      <c r="BS77" s="144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44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6"/>
      <c r="CW77" s="144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6"/>
      <c r="DK77" s="144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6"/>
      <c r="DY77" s="144"/>
      <c r="DZ77" s="145"/>
      <c r="EA77" s="145"/>
      <c r="EB77" s="145"/>
      <c r="EC77" s="145"/>
      <c r="ED77" s="145"/>
      <c r="EE77" s="145"/>
      <c r="EF77" s="145"/>
      <c r="EG77" s="145"/>
      <c r="EH77" s="146"/>
      <c r="EI77" s="144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6"/>
      <c r="EY77" s="144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6"/>
      <c r="FM77" s="144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6"/>
      <c r="GA77" s="144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6"/>
      <c r="GN77" s="144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56"/>
      <c r="HA77" s="19"/>
    </row>
    <row r="78" spans="1:209" s="6" customFormat="1" ht="57" customHeight="1">
      <c r="A78" s="15"/>
      <c r="B78" s="110" t="s">
        <v>107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150" t="s">
        <v>64</v>
      </c>
      <c r="AR78" s="151"/>
      <c r="AS78" s="151"/>
      <c r="AT78" s="151"/>
      <c r="AU78" s="151"/>
      <c r="AV78" s="151"/>
      <c r="AW78" s="152"/>
      <c r="AX78" s="144">
        <f>DY78</f>
        <v>200000</v>
      </c>
      <c r="AY78" s="145"/>
      <c r="AZ78" s="145"/>
      <c r="BA78" s="145"/>
      <c r="BB78" s="145"/>
      <c r="BC78" s="145"/>
      <c r="BD78" s="145"/>
      <c r="BE78" s="145"/>
      <c r="BF78" s="145"/>
      <c r="BG78" s="145"/>
      <c r="BH78" s="146"/>
      <c r="BI78" s="144"/>
      <c r="BJ78" s="145"/>
      <c r="BK78" s="145"/>
      <c r="BL78" s="145"/>
      <c r="BM78" s="145"/>
      <c r="BN78" s="145"/>
      <c r="BO78" s="145"/>
      <c r="BP78" s="145"/>
      <c r="BQ78" s="145"/>
      <c r="BR78" s="146"/>
      <c r="BS78" s="144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44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6"/>
      <c r="CW78" s="144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6"/>
      <c r="DK78" s="144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6"/>
      <c r="DY78" s="144">
        <f>FM78</f>
        <v>200000</v>
      </c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6"/>
      <c r="EY78" s="144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6"/>
      <c r="FM78" s="144">
        <f>FM84</f>
        <v>200000</v>
      </c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6"/>
      <c r="GA78" s="144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6"/>
      <c r="GN78" s="144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56"/>
      <c r="HA78" s="19"/>
    </row>
    <row r="79" spans="1:209" s="6" customFormat="1" ht="15">
      <c r="A79" s="16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2"/>
      <c r="AQ79" s="163" t="s">
        <v>65</v>
      </c>
      <c r="AR79" s="164"/>
      <c r="AS79" s="164"/>
      <c r="AT79" s="164"/>
      <c r="AU79" s="164"/>
      <c r="AV79" s="164"/>
      <c r="AW79" s="165"/>
      <c r="AX79" s="62"/>
      <c r="AY79" s="63"/>
      <c r="AZ79" s="63"/>
      <c r="BA79" s="63"/>
      <c r="BB79" s="63"/>
      <c r="BC79" s="63"/>
      <c r="BD79" s="63"/>
      <c r="BE79" s="63"/>
      <c r="BF79" s="63"/>
      <c r="BG79" s="63"/>
      <c r="BH79" s="64"/>
      <c r="BI79" s="62"/>
      <c r="BJ79" s="63"/>
      <c r="BK79" s="63"/>
      <c r="BL79" s="63"/>
      <c r="BM79" s="63"/>
      <c r="BN79" s="63"/>
      <c r="BO79" s="63"/>
      <c r="BP79" s="63"/>
      <c r="BQ79" s="63"/>
      <c r="BR79" s="64"/>
      <c r="BS79" s="62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4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4"/>
      <c r="CW79" s="62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4"/>
      <c r="DK79" s="62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62"/>
      <c r="DZ79" s="63"/>
      <c r="EA79" s="63"/>
      <c r="EB79" s="63"/>
      <c r="EC79" s="63"/>
      <c r="ED79" s="63"/>
      <c r="EE79" s="63"/>
      <c r="EF79" s="63"/>
      <c r="EG79" s="63"/>
      <c r="EH79" s="64"/>
      <c r="EI79" s="62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4"/>
      <c r="EY79" s="62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4"/>
      <c r="FM79" s="62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4"/>
      <c r="GA79" s="62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4"/>
      <c r="GN79" s="62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168"/>
      <c r="HA79" s="19"/>
    </row>
    <row r="80" spans="1:209" s="6" customFormat="1" ht="43.5" customHeight="1">
      <c r="A80" s="17"/>
      <c r="B80" s="159" t="s">
        <v>66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60"/>
      <c r="AQ80" s="166"/>
      <c r="AR80" s="70"/>
      <c r="AS80" s="70"/>
      <c r="AT80" s="70"/>
      <c r="AU80" s="70"/>
      <c r="AV80" s="70"/>
      <c r="AW80" s="167"/>
      <c r="AX80" s="65"/>
      <c r="AY80" s="66"/>
      <c r="AZ80" s="66"/>
      <c r="BA80" s="66"/>
      <c r="BB80" s="66"/>
      <c r="BC80" s="66"/>
      <c r="BD80" s="66"/>
      <c r="BE80" s="66"/>
      <c r="BF80" s="66"/>
      <c r="BG80" s="66"/>
      <c r="BH80" s="67"/>
      <c r="BI80" s="65"/>
      <c r="BJ80" s="66"/>
      <c r="BK80" s="66"/>
      <c r="BL80" s="66"/>
      <c r="BM80" s="66"/>
      <c r="BN80" s="66"/>
      <c r="BO80" s="66"/>
      <c r="BP80" s="66"/>
      <c r="BQ80" s="66"/>
      <c r="BR80" s="67"/>
      <c r="BS80" s="65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7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7"/>
      <c r="CW80" s="65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7"/>
      <c r="DK80" s="65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65"/>
      <c r="DZ80" s="66"/>
      <c r="EA80" s="66"/>
      <c r="EB80" s="66"/>
      <c r="EC80" s="66"/>
      <c r="ED80" s="66"/>
      <c r="EE80" s="66"/>
      <c r="EF80" s="66"/>
      <c r="EG80" s="66"/>
      <c r="EH80" s="67"/>
      <c r="EI80" s="65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7"/>
      <c r="EY80" s="65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5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7"/>
      <c r="GA80" s="65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7"/>
      <c r="GN80" s="65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169"/>
      <c r="HA80" s="19"/>
    </row>
    <row r="81" spans="1:209" s="6" customFormat="1" ht="42" customHeight="1">
      <c r="A81" s="15"/>
      <c r="B81" s="157" t="s">
        <v>67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8"/>
      <c r="AQ81" s="150" t="s">
        <v>68</v>
      </c>
      <c r="AR81" s="151"/>
      <c r="AS81" s="151"/>
      <c r="AT81" s="151"/>
      <c r="AU81" s="151"/>
      <c r="AV81" s="151"/>
      <c r="AW81" s="152"/>
      <c r="AX81" s="144"/>
      <c r="AY81" s="145"/>
      <c r="AZ81" s="145"/>
      <c r="BA81" s="145"/>
      <c r="BB81" s="145"/>
      <c r="BC81" s="145"/>
      <c r="BD81" s="145"/>
      <c r="BE81" s="145"/>
      <c r="BF81" s="145"/>
      <c r="BG81" s="145"/>
      <c r="BH81" s="146"/>
      <c r="BI81" s="144"/>
      <c r="BJ81" s="145"/>
      <c r="BK81" s="145"/>
      <c r="BL81" s="145"/>
      <c r="BM81" s="145"/>
      <c r="BN81" s="145"/>
      <c r="BO81" s="145"/>
      <c r="BP81" s="145"/>
      <c r="BQ81" s="145"/>
      <c r="BR81" s="146"/>
      <c r="BS81" s="144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44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6"/>
      <c r="CW81" s="144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6"/>
      <c r="DK81" s="144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6"/>
      <c r="DY81" s="144"/>
      <c r="DZ81" s="145"/>
      <c r="EA81" s="145"/>
      <c r="EB81" s="145"/>
      <c r="EC81" s="145"/>
      <c r="ED81" s="145"/>
      <c r="EE81" s="145"/>
      <c r="EF81" s="145"/>
      <c r="EG81" s="145"/>
      <c r="EH81" s="146"/>
      <c r="EI81" s="144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6"/>
      <c r="EY81" s="144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6"/>
      <c r="FM81" s="144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6"/>
      <c r="GA81" s="144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6"/>
      <c r="GN81" s="144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56"/>
      <c r="HA81" s="19"/>
    </row>
    <row r="82" spans="1:209" s="6" customFormat="1" ht="28.5" customHeight="1">
      <c r="A82" s="15"/>
      <c r="B82" s="157" t="s">
        <v>69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8"/>
      <c r="AQ82" s="150" t="s">
        <v>70</v>
      </c>
      <c r="AR82" s="151"/>
      <c r="AS82" s="151"/>
      <c r="AT82" s="151"/>
      <c r="AU82" s="151"/>
      <c r="AV82" s="151"/>
      <c r="AW82" s="152"/>
      <c r="AX82" s="144"/>
      <c r="AY82" s="145"/>
      <c r="AZ82" s="145"/>
      <c r="BA82" s="145"/>
      <c r="BB82" s="145"/>
      <c r="BC82" s="145"/>
      <c r="BD82" s="145"/>
      <c r="BE82" s="145"/>
      <c r="BF82" s="145"/>
      <c r="BG82" s="145"/>
      <c r="BH82" s="146"/>
      <c r="BI82" s="144"/>
      <c r="BJ82" s="145"/>
      <c r="BK82" s="145"/>
      <c r="BL82" s="145"/>
      <c r="BM82" s="145"/>
      <c r="BN82" s="145"/>
      <c r="BO82" s="145"/>
      <c r="BP82" s="145"/>
      <c r="BQ82" s="145"/>
      <c r="BR82" s="146"/>
      <c r="BS82" s="144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6"/>
      <c r="CI82" s="144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6"/>
      <c r="CW82" s="144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6"/>
      <c r="DK82" s="144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6"/>
      <c r="DY82" s="144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6"/>
      <c r="EY82" s="144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6"/>
      <c r="FM82" s="144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6"/>
      <c r="GA82" s="144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6"/>
      <c r="GN82" s="144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56"/>
      <c r="HA82" s="19"/>
    </row>
    <row r="83" spans="1:209" s="6" customFormat="1" ht="57" customHeight="1">
      <c r="A83" s="15"/>
      <c r="B83" s="157" t="s">
        <v>71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8"/>
      <c r="AQ83" s="150" t="s">
        <v>72</v>
      </c>
      <c r="AR83" s="151"/>
      <c r="AS83" s="151"/>
      <c r="AT83" s="151"/>
      <c r="AU83" s="151"/>
      <c r="AV83" s="151"/>
      <c r="AW83" s="152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/>
      <c r="BJ83" s="145"/>
      <c r="BK83" s="145"/>
      <c r="BL83" s="145"/>
      <c r="BM83" s="145"/>
      <c r="BN83" s="145"/>
      <c r="BO83" s="145"/>
      <c r="BP83" s="145"/>
      <c r="BQ83" s="145"/>
      <c r="BR83" s="146"/>
      <c r="BS83" s="144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6"/>
      <c r="CI83" s="144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6"/>
      <c r="CW83" s="144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6"/>
      <c r="DK83" s="144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6"/>
      <c r="DY83" s="144"/>
      <c r="DZ83" s="145"/>
      <c r="EA83" s="145"/>
      <c r="EB83" s="145"/>
      <c r="EC83" s="145"/>
      <c r="ED83" s="145"/>
      <c r="EE83" s="145"/>
      <c r="EF83" s="145"/>
      <c r="EG83" s="145"/>
      <c r="EH83" s="146"/>
      <c r="EI83" s="144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6"/>
      <c r="EY83" s="144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6"/>
      <c r="FM83" s="144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6"/>
      <c r="GA83" s="144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6"/>
      <c r="GN83" s="144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56"/>
      <c r="HA83" s="19"/>
    </row>
    <row r="84" spans="1:209" s="6" customFormat="1" ht="57" customHeight="1">
      <c r="A84" s="15"/>
      <c r="B84" s="157" t="s">
        <v>108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8"/>
      <c r="AQ84" s="150" t="s">
        <v>73</v>
      </c>
      <c r="AR84" s="151"/>
      <c r="AS84" s="151"/>
      <c r="AT84" s="151"/>
      <c r="AU84" s="151"/>
      <c r="AV84" s="151"/>
      <c r="AW84" s="152"/>
      <c r="AX84" s="144">
        <f>DY84</f>
        <v>200000</v>
      </c>
      <c r="AY84" s="145"/>
      <c r="AZ84" s="145"/>
      <c r="BA84" s="145"/>
      <c r="BB84" s="145"/>
      <c r="BC84" s="145"/>
      <c r="BD84" s="145"/>
      <c r="BE84" s="145"/>
      <c r="BF84" s="145"/>
      <c r="BG84" s="145"/>
      <c r="BH84" s="146"/>
      <c r="BI84" s="144"/>
      <c r="BJ84" s="145"/>
      <c r="BK84" s="145"/>
      <c r="BL84" s="145"/>
      <c r="BM84" s="145"/>
      <c r="BN84" s="145"/>
      <c r="BO84" s="145"/>
      <c r="BP84" s="145"/>
      <c r="BQ84" s="145"/>
      <c r="BR84" s="146"/>
      <c r="BS84" s="144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6"/>
      <c r="CI84" s="144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6"/>
      <c r="CW84" s="144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6"/>
      <c r="DK84" s="144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6"/>
      <c r="DY84" s="144">
        <f>FM84</f>
        <v>200000</v>
      </c>
      <c r="DZ84" s="145"/>
      <c r="EA84" s="145"/>
      <c r="EB84" s="145"/>
      <c r="EC84" s="145"/>
      <c r="ED84" s="145"/>
      <c r="EE84" s="145"/>
      <c r="EF84" s="145"/>
      <c r="EG84" s="145"/>
      <c r="EH84" s="146"/>
      <c r="EI84" s="268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70"/>
      <c r="EY84" s="144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53">
        <v>200000</v>
      </c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5"/>
      <c r="GA84" s="144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6"/>
      <c r="GN84" s="144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56"/>
      <c r="HA84" s="19"/>
    </row>
    <row r="85" spans="1:209" s="6" customFormat="1" ht="42.75" customHeight="1">
      <c r="A85" s="15"/>
      <c r="B85" s="110" t="s">
        <v>74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150" t="s">
        <v>75</v>
      </c>
      <c r="AR85" s="151"/>
      <c r="AS85" s="151"/>
      <c r="AT85" s="151"/>
      <c r="AU85" s="151"/>
      <c r="AV85" s="151"/>
      <c r="AW85" s="152"/>
      <c r="AX85" s="144">
        <f>GN85+DY85</f>
        <v>238640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6"/>
      <c r="BI85" s="144"/>
      <c r="BJ85" s="145"/>
      <c r="BK85" s="145"/>
      <c r="BL85" s="145"/>
      <c r="BM85" s="145"/>
      <c r="BN85" s="145"/>
      <c r="BO85" s="145"/>
      <c r="BP85" s="145"/>
      <c r="BQ85" s="145"/>
      <c r="BR85" s="146"/>
      <c r="BS85" s="144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44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6"/>
      <c r="CW85" s="144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6"/>
      <c r="DK85" s="144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6"/>
      <c r="DY85" s="144">
        <f>EI85</f>
        <v>47280</v>
      </c>
      <c r="DZ85" s="145"/>
      <c r="EA85" s="145"/>
      <c r="EB85" s="145"/>
      <c r="EC85" s="145"/>
      <c r="ED85" s="145"/>
      <c r="EE85" s="145"/>
      <c r="EF85" s="145"/>
      <c r="EG85" s="145"/>
      <c r="EH85" s="146"/>
      <c r="EI85" s="144">
        <f>EI87+EI88+EI89+EI90</f>
        <v>47280</v>
      </c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6"/>
      <c r="EY85" s="144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/>
      <c r="FM85" s="144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6"/>
      <c r="GA85" s="144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6"/>
      <c r="GN85" s="144">
        <f>GN87+GN88+GN89+GN90</f>
        <v>191360</v>
      </c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56"/>
      <c r="HA85" s="19"/>
    </row>
    <row r="86" spans="1:209" s="6" customFormat="1" ht="15" customHeight="1">
      <c r="A86" s="15"/>
      <c r="B86" s="273" t="s">
        <v>18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4"/>
      <c r="AQ86" s="150"/>
      <c r="AR86" s="151"/>
      <c r="AS86" s="151"/>
      <c r="AT86" s="151"/>
      <c r="AU86" s="151"/>
      <c r="AV86" s="151"/>
      <c r="AW86" s="152"/>
      <c r="AX86" s="144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44"/>
      <c r="BJ86" s="145"/>
      <c r="BK86" s="145"/>
      <c r="BL86" s="145"/>
      <c r="BM86" s="145"/>
      <c r="BN86" s="145"/>
      <c r="BO86" s="145"/>
      <c r="BP86" s="145"/>
      <c r="BQ86" s="145"/>
      <c r="BR86" s="146"/>
      <c r="BS86" s="14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6"/>
      <c r="CW86" s="144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6"/>
      <c r="DK86" s="144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144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6"/>
      <c r="EY86" s="144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/>
      <c r="FM86" s="144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6"/>
      <c r="GA86" s="144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6"/>
      <c r="GN86" s="144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56"/>
      <c r="HA86" s="19"/>
    </row>
    <row r="87" spans="1:209" s="6" customFormat="1" ht="28.5" customHeight="1">
      <c r="A87" s="15"/>
      <c r="B87" s="157" t="s">
        <v>76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8"/>
      <c r="AQ87" s="150" t="s">
        <v>77</v>
      </c>
      <c r="AR87" s="151"/>
      <c r="AS87" s="151"/>
      <c r="AT87" s="151"/>
      <c r="AU87" s="151"/>
      <c r="AV87" s="151"/>
      <c r="AW87" s="152"/>
      <c r="AX87" s="144">
        <f>GN87+DY87</f>
        <v>39000</v>
      </c>
      <c r="AY87" s="145"/>
      <c r="AZ87" s="145"/>
      <c r="BA87" s="145"/>
      <c r="BB87" s="145"/>
      <c r="BC87" s="145"/>
      <c r="BD87" s="145"/>
      <c r="BE87" s="145"/>
      <c r="BF87" s="145"/>
      <c r="BG87" s="145"/>
      <c r="BH87" s="146"/>
      <c r="BI87" s="144"/>
      <c r="BJ87" s="145"/>
      <c r="BK87" s="145"/>
      <c r="BL87" s="145"/>
      <c r="BM87" s="145"/>
      <c r="BN87" s="145"/>
      <c r="BO87" s="145"/>
      <c r="BP87" s="145"/>
      <c r="BQ87" s="145"/>
      <c r="BR87" s="146"/>
      <c r="BS87" s="144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6"/>
      <c r="CW87" s="144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6"/>
      <c r="DK87" s="144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6"/>
      <c r="DY87" s="144">
        <f>EI87</f>
        <v>0</v>
      </c>
      <c r="DZ87" s="145"/>
      <c r="EA87" s="145"/>
      <c r="EB87" s="145"/>
      <c r="EC87" s="145"/>
      <c r="ED87" s="145"/>
      <c r="EE87" s="145"/>
      <c r="EF87" s="145"/>
      <c r="EG87" s="145"/>
      <c r="EH87" s="146"/>
      <c r="EI87" s="153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5"/>
      <c r="EY87" s="144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6"/>
      <c r="FM87" s="144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6"/>
      <c r="GA87" s="144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6"/>
      <c r="GN87" s="147">
        <v>39000</v>
      </c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9"/>
      <c r="HA87" s="19"/>
    </row>
    <row r="88" spans="1:209" s="6" customFormat="1" ht="28.5" customHeight="1">
      <c r="A88" s="15"/>
      <c r="B88" s="157" t="s">
        <v>78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8"/>
      <c r="AQ88" s="150" t="s">
        <v>79</v>
      </c>
      <c r="AR88" s="151"/>
      <c r="AS88" s="151"/>
      <c r="AT88" s="151"/>
      <c r="AU88" s="151"/>
      <c r="AV88" s="151"/>
      <c r="AW88" s="152"/>
      <c r="AX88" s="144">
        <f>GN88+DY88</f>
        <v>126400</v>
      </c>
      <c r="AY88" s="145"/>
      <c r="AZ88" s="145"/>
      <c r="BA88" s="145"/>
      <c r="BB88" s="145"/>
      <c r="BC88" s="145"/>
      <c r="BD88" s="145"/>
      <c r="BE88" s="145"/>
      <c r="BF88" s="145"/>
      <c r="BG88" s="145"/>
      <c r="BH88" s="146"/>
      <c r="BI88" s="144"/>
      <c r="BJ88" s="145"/>
      <c r="BK88" s="145"/>
      <c r="BL88" s="145"/>
      <c r="BM88" s="145"/>
      <c r="BN88" s="145"/>
      <c r="BO88" s="145"/>
      <c r="BP88" s="145"/>
      <c r="BQ88" s="145"/>
      <c r="BR88" s="146"/>
      <c r="BS88" s="144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6"/>
      <c r="CI88" s="144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6"/>
      <c r="CW88" s="144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44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6"/>
      <c r="DY88" s="144">
        <f>EI88</f>
        <v>15000</v>
      </c>
      <c r="DZ88" s="145"/>
      <c r="EA88" s="145"/>
      <c r="EB88" s="145"/>
      <c r="EC88" s="145"/>
      <c r="ED88" s="145"/>
      <c r="EE88" s="145"/>
      <c r="EF88" s="145"/>
      <c r="EG88" s="145"/>
      <c r="EH88" s="146"/>
      <c r="EI88" s="153">
        <v>15000</v>
      </c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5"/>
      <c r="EY88" s="144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6"/>
      <c r="FM88" s="144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6"/>
      <c r="GA88" s="144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6"/>
      <c r="GN88" s="147">
        <v>111400</v>
      </c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9"/>
      <c r="HA88" s="19"/>
    </row>
    <row r="89" spans="1:209" s="6" customFormat="1" ht="69.75" customHeight="1">
      <c r="A89" s="15"/>
      <c r="B89" s="157" t="s">
        <v>109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8"/>
      <c r="AQ89" s="150" t="s">
        <v>80</v>
      </c>
      <c r="AR89" s="151"/>
      <c r="AS89" s="151"/>
      <c r="AT89" s="151"/>
      <c r="AU89" s="151"/>
      <c r="AV89" s="151"/>
      <c r="AW89" s="152"/>
      <c r="AX89" s="144">
        <f>GN89+DY89</f>
        <v>42240</v>
      </c>
      <c r="AY89" s="145"/>
      <c r="AZ89" s="145"/>
      <c r="BA89" s="145"/>
      <c r="BB89" s="145"/>
      <c r="BC89" s="145"/>
      <c r="BD89" s="145"/>
      <c r="BE89" s="145"/>
      <c r="BF89" s="145"/>
      <c r="BG89" s="145"/>
      <c r="BH89" s="146"/>
      <c r="BI89" s="144"/>
      <c r="BJ89" s="145"/>
      <c r="BK89" s="145"/>
      <c r="BL89" s="145"/>
      <c r="BM89" s="145"/>
      <c r="BN89" s="145"/>
      <c r="BO89" s="145"/>
      <c r="BP89" s="145"/>
      <c r="BQ89" s="145"/>
      <c r="BR89" s="146"/>
      <c r="BS89" s="144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6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6"/>
      <c r="CW89" s="144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6"/>
      <c r="DK89" s="144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6"/>
      <c r="DY89" s="144">
        <f>EI89</f>
        <v>1280</v>
      </c>
      <c r="DZ89" s="145"/>
      <c r="EA89" s="145"/>
      <c r="EB89" s="145"/>
      <c r="EC89" s="145"/>
      <c r="ED89" s="145"/>
      <c r="EE89" s="145"/>
      <c r="EF89" s="145"/>
      <c r="EG89" s="145"/>
      <c r="EH89" s="146"/>
      <c r="EI89" s="153">
        <v>1280</v>
      </c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5"/>
      <c r="EY89" s="144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6"/>
      <c r="FM89" s="144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6"/>
      <c r="GA89" s="144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6"/>
      <c r="GN89" s="147">
        <v>40960</v>
      </c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9"/>
      <c r="HA89" s="19"/>
    </row>
    <row r="90" spans="1:209" s="6" customFormat="1" ht="42.75" customHeight="1">
      <c r="A90" s="15"/>
      <c r="B90" s="157" t="s">
        <v>110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8"/>
      <c r="AQ90" s="150" t="s">
        <v>81</v>
      </c>
      <c r="AR90" s="151"/>
      <c r="AS90" s="151"/>
      <c r="AT90" s="151"/>
      <c r="AU90" s="151"/>
      <c r="AV90" s="151"/>
      <c r="AW90" s="152"/>
      <c r="AX90" s="144">
        <f>GN90+DY90</f>
        <v>31000</v>
      </c>
      <c r="AY90" s="145"/>
      <c r="AZ90" s="145"/>
      <c r="BA90" s="145"/>
      <c r="BB90" s="145"/>
      <c r="BC90" s="145"/>
      <c r="BD90" s="145"/>
      <c r="BE90" s="145"/>
      <c r="BF90" s="145"/>
      <c r="BG90" s="145"/>
      <c r="BH90" s="146"/>
      <c r="BI90" s="144"/>
      <c r="BJ90" s="145"/>
      <c r="BK90" s="145"/>
      <c r="BL90" s="145"/>
      <c r="BM90" s="145"/>
      <c r="BN90" s="145"/>
      <c r="BO90" s="145"/>
      <c r="BP90" s="145"/>
      <c r="BQ90" s="145"/>
      <c r="BR90" s="146"/>
      <c r="BS90" s="144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6"/>
      <c r="CI90" s="144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6"/>
      <c r="CW90" s="144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6"/>
      <c r="DK90" s="144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6"/>
      <c r="DY90" s="144">
        <f>EI90</f>
        <v>31000</v>
      </c>
      <c r="DZ90" s="145"/>
      <c r="EA90" s="145"/>
      <c r="EB90" s="145"/>
      <c r="EC90" s="145"/>
      <c r="ED90" s="145"/>
      <c r="EE90" s="145"/>
      <c r="EF90" s="145"/>
      <c r="EG90" s="145"/>
      <c r="EH90" s="146"/>
      <c r="EI90" s="153">
        <v>31000</v>
      </c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5"/>
      <c r="EY90" s="144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6"/>
      <c r="FM90" s="144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6"/>
      <c r="GA90" s="144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6"/>
      <c r="GN90" s="147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9"/>
      <c r="HA90" s="19"/>
    </row>
    <row r="91" spans="1:209" s="6" customFormat="1" ht="42.75" customHeight="1" thickBot="1">
      <c r="A91" s="18"/>
      <c r="B91" s="271" t="s">
        <v>111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2"/>
      <c r="AQ91" s="103" t="s">
        <v>82</v>
      </c>
      <c r="AR91" s="104"/>
      <c r="AS91" s="104"/>
      <c r="AT91" s="104"/>
      <c r="AU91" s="104"/>
      <c r="AV91" s="104"/>
      <c r="AW91" s="105"/>
      <c r="AX91" s="88"/>
      <c r="AY91" s="89"/>
      <c r="AZ91" s="89"/>
      <c r="BA91" s="89"/>
      <c r="BB91" s="89"/>
      <c r="BC91" s="89"/>
      <c r="BD91" s="89"/>
      <c r="BE91" s="89"/>
      <c r="BF91" s="89"/>
      <c r="BG91" s="89"/>
      <c r="BH91" s="96"/>
      <c r="BI91" s="88"/>
      <c r="BJ91" s="89"/>
      <c r="BK91" s="89"/>
      <c r="BL91" s="89"/>
      <c r="BM91" s="89"/>
      <c r="BN91" s="89"/>
      <c r="BO91" s="89"/>
      <c r="BP91" s="89"/>
      <c r="BQ91" s="89"/>
      <c r="BR91" s="96"/>
      <c r="BS91" s="88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96"/>
      <c r="CI91" s="88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96"/>
      <c r="CW91" s="88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96"/>
      <c r="DK91" s="88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96"/>
      <c r="DY91" s="88"/>
      <c r="DZ91" s="89"/>
      <c r="EA91" s="89"/>
      <c r="EB91" s="89"/>
      <c r="EC91" s="89"/>
      <c r="ED91" s="89"/>
      <c r="EE91" s="89"/>
      <c r="EF91" s="89"/>
      <c r="EG91" s="89"/>
      <c r="EH91" s="96"/>
      <c r="EI91" s="88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96"/>
      <c r="EY91" s="88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96"/>
      <c r="FM91" s="88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96"/>
      <c r="GA91" s="88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96"/>
      <c r="GN91" s="88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90"/>
      <c r="HA91" s="19"/>
    </row>
    <row r="92" s="4" customFormat="1" ht="12" customHeight="1">
      <c r="GZ92" s="5"/>
    </row>
    <row r="93" s="6" customFormat="1" ht="26.25" customHeight="1" thickBot="1"/>
    <row r="94" spans="1:208" s="2" customFormat="1" ht="17.25" customHeight="1">
      <c r="A94" s="129" t="s">
        <v>10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1"/>
      <c r="AQ94" s="136" t="s">
        <v>11</v>
      </c>
      <c r="AR94" s="130"/>
      <c r="AS94" s="130"/>
      <c r="AT94" s="130"/>
      <c r="AU94" s="130"/>
      <c r="AV94" s="130"/>
      <c r="AW94" s="131"/>
      <c r="AX94" s="136" t="s">
        <v>25</v>
      </c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138" t="s">
        <v>28</v>
      </c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40"/>
    </row>
    <row r="95" spans="1:208" s="2" customFormat="1" ht="25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37"/>
      <c r="AR95" s="133"/>
      <c r="AS95" s="133"/>
      <c r="AT95" s="133"/>
      <c r="AU95" s="133"/>
      <c r="AV95" s="133"/>
      <c r="AW95" s="134"/>
      <c r="AX95" s="137"/>
      <c r="AY95" s="133"/>
      <c r="AZ95" s="133"/>
      <c r="BA95" s="133"/>
      <c r="BB95" s="133"/>
      <c r="BC95" s="133"/>
      <c r="BD95" s="133"/>
      <c r="BE95" s="133"/>
      <c r="BF95" s="133"/>
      <c r="BG95" s="133"/>
      <c r="BH95" s="134"/>
      <c r="BI95" s="126" t="s">
        <v>120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  <c r="DY95" s="126" t="s">
        <v>103</v>
      </c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8"/>
      <c r="GA95" s="121" t="s">
        <v>123</v>
      </c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122"/>
      <c r="GN95" s="121" t="s">
        <v>112</v>
      </c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141"/>
    </row>
    <row r="96" spans="1:208" s="2" customFormat="1" ht="10.5" customHeight="1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4"/>
      <c r="AQ96" s="137"/>
      <c r="AR96" s="133"/>
      <c r="AS96" s="133"/>
      <c r="AT96" s="133"/>
      <c r="AU96" s="133"/>
      <c r="AV96" s="133"/>
      <c r="AW96" s="134"/>
      <c r="AX96" s="137"/>
      <c r="AY96" s="133"/>
      <c r="AZ96" s="133"/>
      <c r="BA96" s="133"/>
      <c r="BB96" s="133"/>
      <c r="BC96" s="133"/>
      <c r="BD96" s="133"/>
      <c r="BE96" s="133"/>
      <c r="BF96" s="133"/>
      <c r="BG96" s="133"/>
      <c r="BH96" s="134"/>
      <c r="BI96" s="121" t="s">
        <v>26</v>
      </c>
      <c r="BJ96" s="69"/>
      <c r="BK96" s="69"/>
      <c r="BL96" s="69"/>
      <c r="BM96" s="69"/>
      <c r="BN96" s="69"/>
      <c r="BO96" s="69"/>
      <c r="BP96" s="69"/>
      <c r="BQ96" s="69"/>
      <c r="BR96" s="122"/>
      <c r="BS96" s="118" t="s">
        <v>27</v>
      </c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21" t="s">
        <v>26</v>
      </c>
      <c r="DZ96" s="69"/>
      <c r="EA96" s="69"/>
      <c r="EB96" s="69"/>
      <c r="EC96" s="69"/>
      <c r="ED96" s="69"/>
      <c r="EE96" s="69"/>
      <c r="EF96" s="69"/>
      <c r="EG96" s="69"/>
      <c r="EH96" s="122"/>
      <c r="EI96" s="118" t="s">
        <v>27</v>
      </c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20"/>
      <c r="GA96" s="137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4"/>
      <c r="GN96" s="137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42"/>
    </row>
    <row r="97" spans="1:208" s="2" customFormat="1" ht="72.75" customHeight="1">
      <c r="A97" s="135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123"/>
      <c r="AR97" s="124"/>
      <c r="AS97" s="124"/>
      <c r="AT97" s="124"/>
      <c r="AU97" s="124"/>
      <c r="AV97" s="124"/>
      <c r="AW97" s="125"/>
      <c r="AX97" s="123"/>
      <c r="AY97" s="124"/>
      <c r="AZ97" s="124"/>
      <c r="BA97" s="124"/>
      <c r="BB97" s="124"/>
      <c r="BC97" s="124"/>
      <c r="BD97" s="124"/>
      <c r="BE97" s="124"/>
      <c r="BF97" s="124"/>
      <c r="BG97" s="124"/>
      <c r="BH97" s="125"/>
      <c r="BI97" s="123"/>
      <c r="BJ97" s="124"/>
      <c r="BK97" s="124"/>
      <c r="BL97" s="124"/>
      <c r="BM97" s="124"/>
      <c r="BN97" s="124"/>
      <c r="BO97" s="124"/>
      <c r="BP97" s="124"/>
      <c r="BQ97" s="124"/>
      <c r="BR97" s="125"/>
      <c r="BS97" s="126" t="s">
        <v>117</v>
      </c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8"/>
      <c r="CI97" s="126" t="s">
        <v>118</v>
      </c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8"/>
      <c r="CW97" s="126" t="s">
        <v>122</v>
      </c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8"/>
      <c r="DK97" s="126" t="s">
        <v>104</v>
      </c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  <c r="DY97" s="123"/>
      <c r="DZ97" s="124"/>
      <c r="EA97" s="124"/>
      <c r="EB97" s="124"/>
      <c r="EC97" s="124"/>
      <c r="ED97" s="124"/>
      <c r="EE97" s="124"/>
      <c r="EF97" s="124"/>
      <c r="EG97" s="124"/>
      <c r="EH97" s="125"/>
      <c r="EI97" s="126" t="s">
        <v>105</v>
      </c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8"/>
      <c r="EY97" s="126" t="s">
        <v>122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8"/>
      <c r="FM97" s="126" t="s">
        <v>104</v>
      </c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8"/>
      <c r="GA97" s="123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5"/>
      <c r="GN97" s="123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43"/>
    </row>
    <row r="98" spans="1:208" s="2" customFormat="1" ht="12.75" thickBot="1">
      <c r="A98" s="115">
        <v>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  <c r="AQ98" s="106">
        <v>2</v>
      </c>
      <c r="AR98" s="107"/>
      <c r="AS98" s="107"/>
      <c r="AT98" s="107"/>
      <c r="AU98" s="107"/>
      <c r="AV98" s="107"/>
      <c r="AW98" s="108"/>
      <c r="AX98" s="106">
        <v>3</v>
      </c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06">
        <v>4</v>
      </c>
      <c r="BJ98" s="107"/>
      <c r="BK98" s="107"/>
      <c r="BL98" s="107"/>
      <c r="BM98" s="107"/>
      <c r="BN98" s="107"/>
      <c r="BO98" s="107"/>
      <c r="BP98" s="107"/>
      <c r="BQ98" s="107"/>
      <c r="BR98" s="108"/>
      <c r="BS98" s="106">
        <v>5</v>
      </c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8"/>
      <c r="CI98" s="106">
        <v>6</v>
      </c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106">
        <v>7</v>
      </c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8"/>
      <c r="DK98" s="106">
        <v>8</v>
      </c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8"/>
      <c r="DY98" s="106">
        <v>9</v>
      </c>
      <c r="DZ98" s="107"/>
      <c r="EA98" s="107"/>
      <c r="EB98" s="107"/>
      <c r="EC98" s="107"/>
      <c r="ED98" s="107"/>
      <c r="EE98" s="107"/>
      <c r="EF98" s="107"/>
      <c r="EG98" s="107"/>
      <c r="EH98" s="108"/>
      <c r="EI98" s="106">
        <v>10</v>
      </c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8"/>
      <c r="EY98" s="106">
        <v>11</v>
      </c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8"/>
      <c r="FM98" s="106">
        <v>12</v>
      </c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8"/>
      <c r="GA98" s="106">
        <v>13</v>
      </c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8"/>
      <c r="GN98" s="106">
        <v>14</v>
      </c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9"/>
    </row>
    <row r="99" spans="1:208" s="6" customFormat="1" ht="42.75" customHeight="1">
      <c r="A99" s="15"/>
      <c r="B99" s="110" t="s">
        <v>113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112" t="s">
        <v>83</v>
      </c>
      <c r="AR99" s="113"/>
      <c r="AS99" s="113"/>
      <c r="AT99" s="113"/>
      <c r="AU99" s="113"/>
      <c r="AV99" s="113"/>
      <c r="AW99" s="114"/>
      <c r="AX99" s="97"/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7"/>
      <c r="BJ99" s="98"/>
      <c r="BK99" s="98"/>
      <c r="BL99" s="98"/>
      <c r="BM99" s="98"/>
      <c r="BN99" s="98"/>
      <c r="BO99" s="98"/>
      <c r="BP99" s="98"/>
      <c r="BQ99" s="98"/>
      <c r="BR99" s="99"/>
      <c r="BS99" s="97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9"/>
      <c r="CI99" s="97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9"/>
      <c r="CW99" s="97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9"/>
      <c r="DK99" s="97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9"/>
      <c r="DY99" s="97"/>
      <c r="DZ99" s="98"/>
      <c r="EA99" s="98"/>
      <c r="EB99" s="98"/>
      <c r="EC99" s="98"/>
      <c r="ED99" s="98"/>
      <c r="EE99" s="98"/>
      <c r="EF99" s="98"/>
      <c r="EG99" s="98"/>
      <c r="EH99" s="99"/>
      <c r="EI99" s="97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9"/>
      <c r="EY99" s="97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9"/>
      <c r="FM99" s="97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9"/>
      <c r="GA99" s="97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9"/>
      <c r="GN99" s="97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100"/>
    </row>
    <row r="100" spans="1:208" s="6" customFormat="1" ht="44.25" customHeight="1" thickBot="1">
      <c r="A100" s="15"/>
      <c r="B100" s="101" t="s">
        <v>124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03" t="s">
        <v>84</v>
      </c>
      <c r="AR100" s="104"/>
      <c r="AS100" s="104"/>
      <c r="AT100" s="104"/>
      <c r="AU100" s="104"/>
      <c r="AV100" s="104"/>
      <c r="AW100" s="105"/>
      <c r="AX100" s="88">
        <f>GN100+DY100</f>
        <v>1789120</v>
      </c>
      <c r="AY100" s="89"/>
      <c r="AZ100" s="89"/>
      <c r="BA100" s="89"/>
      <c r="BB100" s="89"/>
      <c r="BC100" s="89"/>
      <c r="BD100" s="89"/>
      <c r="BE100" s="89"/>
      <c r="BF100" s="89"/>
      <c r="BG100" s="89"/>
      <c r="BH100" s="96"/>
      <c r="BI100" s="88"/>
      <c r="BJ100" s="89"/>
      <c r="BK100" s="89"/>
      <c r="BL100" s="89"/>
      <c r="BM100" s="89"/>
      <c r="BN100" s="89"/>
      <c r="BO100" s="89"/>
      <c r="BP100" s="89"/>
      <c r="BQ100" s="89"/>
      <c r="BR100" s="96"/>
      <c r="BS100" s="88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96"/>
      <c r="CI100" s="88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96"/>
      <c r="CW100" s="88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96"/>
      <c r="DK100" s="88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96"/>
      <c r="DY100" s="88">
        <f>EI100+FM100</f>
        <v>497180</v>
      </c>
      <c r="DZ100" s="89"/>
      <c r="EA100" s="89"/>
      <c r="EB100" s="89"/>
      <c r="EC100" s="89"/>
      <c r="ED100" s="89"/>
      <c r="EE100" s="89"/>
      <c r="EF100" s="89"/>
      <c r="EG100" s="89"/>
      <c r="EH100" s="96"/>
      <c r="EI100" s="88">
        <f>EI45+EI50+EI57+EI76+EI78+EI85</f>
        <v>120180</v>
      </c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96"/>
      <c r="EY100" s="88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96"/>
      <c r="FM100" s="88">
        <f>FM45+FM57+FM78</f>
        <v>377000</v>
      </c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96"/>
      <c r="GA100" s="88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96"/>
      <c r="GN100" s="88">
        <f>GN45+GN50+GN76+GN85</f>
        <v>1291940</v>
      </c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90"/>
    </row>
    <row r="101" spans="1:208" s="6" customFormat="1" ht="44.25" customHeight="1" thickBot="1">
      <c r="A101" s="20"/>
      <c r="B101" s="91" t="s">
        <v>125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2"/>
      <c r="AQ101" s="93" t="s">
        <v>85</v>
      </c>
      <c r="AR101" s="94"/>
      <c r="AS101" s="94"/>
      <c r="AT101" s="94"/>
      <c r="AU101" s="94"/>
      <c r="AV101" s="94"/>
      <c r="AW101" s="95"/>
      <c r="AX101" s="79">
        <f>GN101+DY101</f>
        <v>1789120</v>
      </c>
      <c r="AY101" s="80"/>
      <c r="AZ101" s="80"/>
      <c r="BA101" s="80"/>
      <c r="BB101" s="80"/>
      <c r="BC101" s="80"/>
      <c r="BD101" s="80"/>
      <c r="BE101" s="80"/>
      <c r="BF101" s="80"/>
      <c r="BG101" s="80"/>
      <c r="BH101" s="81"/>
      <c r="BI101" s="79"/>
      <c r="BJ101" s="80"/>
      <c r="BK101" s="80"/>
      <c r="BL101" s="80"/>
      <c r="BM101" s="80"/>
      <c r="BN101" s="80"/>
      <c r="BO101" s="80"/>
      <c r="BP101" s="80"/>
      <c r="BQ101" s="80"/>
      <c r="BR101" s="81"/>
      <c r="BS101" s="79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1"/>
      <c r="CI101" s="79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1"/>
      <c r="CW101" s="79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1"/>
      <c r="DK101" s="79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1"/>
      <c r="DY101" s="79">
        <f>EI101+FM101</f>
        <v>497180</v>
      </c>
      <c r="DZ101" s="80"/>
      <c r="EA101" s="80"/>
      <c r="EB101" s="80"/>
      <c r="EC101" s="80"/>
      <c r="ED101" s="80"/>
      <c r="EE101" s="80"/>
      <c r="EF101" s="80"/>
      <c r="EG101" s="80"/>
      <c r="EH101" s="81"/>
      <c r="EI101" s="82">
        <v>120180</v>
      </c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4"/>
      <c r="EY101" s="79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1"/>
      <c r="FM101" s="82">
        <v>377000</v>
      </c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4"/>
      <c r="GA101" s="79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1"/>
      <c r="GN101" s="85">
        <v>1291940</v>
      </c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7"/>
    </row>
    <row r="102" spans="1:208" s="6" customFormat="1" ht="44.25" customHeight="1" thickBot="1" thickTop="1">
      <c r="A102" s="21"/>
      <c r="B102" s="77" t="s">
        <v>86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275" t="s">
        <v>87</v>
      </c>
      <c r="AR102" s="276"/>
      <c r="AS102" s="276"/>
      <c r="AT102" s="276"/>
      <c r="AU102" s="276"/>
      <c r="AV102" s="276"/>
      <c r="AW102" s="277"/>
      <c r="AX102" s="73">
        <f>AX101-AX100</f>
        <v>0</v>
      </c>
      <c r="AY102" s="74"/>
      <c r="AZ102" s="74"/>
      <c r="BA102" s="74"/>
      <c r="BB102" s="74"/>
      <c r="BC102" s="74"/>
      <c r="BD102" s="74"/>
      <c r="BE102" s="74"/>
      <c r="BF102" s="74"/>
      <c r="BG102" s="74"/>
      <c r="BH102" s="75"/>
      <c r="BI102" s="73"/>
      <c r="BJ102" s="74"/>
      <c r="BK102" s="74"/>
      <c r="BL102" s="74"/>
      <c r="BM102" s="74"/>
      <c r="BN102" s="74"/>
      <c r="BO102" s="74"/>
      <c r="BP102" s="74"/>
      <c r="BQ102" s="74"/>
      <c r="BR102" s="75"/>
      <c r="BS102" s="73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5"/>
      <c r="CI102" s="73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3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5"/>
      <c r="DK102" s="73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5"/>
      <c r="DY102" s="73">
        <f>DY101-DY100</f>
        <v>0</v>
      </c>
      <c r="DZ102" s="74"/>
      <c r="EA102" s="74"/>
      <c r="EB102" s="74"/>
      <c r="EC102" s="74"/>
      <c r="ED102" s="74"/>
      <c r="EE102" s="74"/>
      <c r="EF102" s="74"/>
      <c r="EG102" s="74"/>
      <c r="EH102" s="75"/>
      <c r="EI102" s="73">
        <f>EI101-EI100</f>
        <v>0</v>
      </c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5"/>
      <c r="EY102" s="73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5"/>
      <c r="FM102" s="73">
        <f>FM101-FM100</f>
        <v>0</v>
      </c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5"/>
      <c r="GA102" s="73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5"/>
      <c r="GN102" s="73">
        <f>GN101-GN100</f>
        <v>0</v>
      </c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6"/>
    </row>
    <row r="103" s="2" customFormat="1" ht="15" customHeight="1"/>
    <row r="104" s="2" customFormat="1" ht="10.5" customHeight="1"/>
    <row r="105" spans="1:208" s="6" customFormat="1" ht="18" customHeight="1">
      <c r="A105" s="6" t="s">
        <v>88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68"/>
      <c r="DZ105" s="68"/>
      <c r="EA105" s="68"/>
      <c r="EB105" s="68"/>
      <c r="EC105" s="68"/>
      <c r="ED105" s="68"/>
      <c r="EE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</row>
    <row r="106" spans="24:208" s="2" customFormat="1" ht="12">
      <c r="X106" s="61" t="s">
        <v>126</v>
      </c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61"/>
      <c r="DZ106" s="61"/>
      <c r="EA106" s="61"/>
      <c r="EB106" s="61"/>
      <c r="EC106" s="61"/>
      <c r="ED106" s="61"/>
      <c r="EE106" s="61"/>
      <c r="EM106" s="61" t="s">
        <v>89</v>
      </c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</row>
    <row r="107" spans="24:128" s="6" customFormat="1" ht="13.5" customHeight="1"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</row>
    <row r="108" spans="24:128" s="6" customFormat="1" ht="38.25" customHeight="1">
      <c r="X108" s="69" t="s">
        <v>127</v>
      </c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208" s="6" customFormat="1" ht="13.5" customHeight="1">
      <c r="A109" s="6" t="s">
        <v>128</v>
      </c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68"/>
      <c r="DZ109" s="68"/>
      <c r="EA109" s="68"/>
      <c r="EB109" s="68"/>
      <c r="EC109" s="68"/>
      <c r="ED109" s="68"/>
      <c r="EE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</row>
    <row r="110" spans="24:208" s="2" customFormat="1" ht="12">
      <c r="X110" s="61" t="s">
        <v>126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61"/>
      <c r="DZ110" s="61"/>
      <c r="EA110" s="61"/>
      <c r="EB110" s="61"/>
      <c r="EC110" s="61"/>
      <c r="ED110" s="61"/>
      <c r="EE110" s="61"/>
      <c r="EM110" s="61" t="s">
        <v>89</v>
      </c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</row>
    <row r="111" spans="24:128" s="6" customFormat="1" ht="13.5" customHeight="1"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</row>
    <row r="112" spans="24:128" s="6" customFormat="1" ht="24.75" customHeight="1">
      <c r="X112" s="69" t="s">
        <v>129</v>
      </c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2:37" s="6" customFormat="1" ht="13.5" customHeight="1">
      <c r="B113" s="7" t="s">
        <v>4</v>
      </c>
      <c r="C113" s="70"/>
      <c r="D113" s="70"/>
      <c r="E113" s="70"/>
      <c r="F113" s="70"/>
      <c r="G113" s="70"/>
      <c r="H113" s="6" t="s">
        <v>4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1">
        <v>20</v>
      </c>
      <c r="AD113" s="71"/>
      <c r="AE113" s="71"/>
      <c r="AF113" s="71"/>
      <c r="AG113" s="71"/>
      <c r="AH113" s="72"/>
      <c r="AI113" s="72"/>
      <c r="AJ113" s="72"/>
      <c r="AK113" s="6" t="s">
        <v>5</v>
      </c>
    </row>
    <row r="114" spans="11:28" s="2" customFormat="1" ht="12">
      <c r="K114" s="61" t="s">
        <v>90</v>
      </c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9" s="6" customFormat="1" ht="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="2" customFormat="1" ht="12">
      <c r="F116" s="2" t="s">
        <v>130</v>
      </c>
    </row>
  </sheetData>
  <mergeCells count="688">
    <mergeCell ref="X108:BH108"/>
    <mergeCell ref="CW91:DJ91"/>
    <mergeCell ref="CW101:DJ101"/>
    <mergeCell ref="EI100:EX100"/>
    <mergeCell ref="AQ102:AW102"/>
    <mergeCell ref="AX102:BH102"/>
    <mergeCell ref="BI102:BR102"/>
    <mergeCell ref="CW102:DJ102"/>
    <mergeCell ref="B91:AP91"/>
    <mergeCell ref="AQ91:AW91"/>
    <mergeCell ref="AX91:BH91"/>
    <mergeCell ref="BI91:BR91"/>
    <mergeCell ref="DY90:EH90"/>
    <mergeCell ref="EI90:EX90"/>
    <mergeCell ref="EY90:FL90"/>
    <mergeCell ref="B90:AP90"/>
    <mergeCell ref="CW88:DJ88"/>
    <mergeCell ref="B89:AP89"/>
    <mergeCell ref="EI89:EX89"/>
    <mergeCell ref="EY89:FL89"/>
    <mergeCell ref="B88:AP88"/>
    <mergeCell ref="AQ88:AW88"/>
    <mergeCell ref="AX88:BH88"/>
    <mergeCell ref="BI88:BR88"/>
    <mergeCell ref="AX86:BH86"/>
    <mergeCell ref="BI86:BR86"/>
    <mergeCell ref="CW86:DJ86"/>
    <mergeCell ref="B87:AP87"/>
    <mergeCell ref="AQ87:AW87"/>
    <mergeCell ref="AX87:BH87"/>
    <mergeCell ref="BI87:BR87"/>
    <mergeCell ref="CW87:DJ87"/>
    <mergeCell ref="BS86:CH86"/>
    <mergeCell ref="CI86:CV86"/>
    <mergeCell ref="B85:AP85"/>
    <mergeCell ref="B84:AP84"/>
    <mergeCell ref="B86:AP86"/>
    <mergeCell ref="AQ86:AW86"/>
    <mergeCell ref="CW83:DJ83"/>
    <mergeCell ref="EI84:EX84"/>
    <mergeCell ref="CI85:CV85"/>
    <mergeCell ref="CW85:DJ85"/>
    <mergeCell ref="B83:AP83"/>
    <mergeCell ref="AQ83:AW83"/>
    <mergeCell ref="AX83:BH83"/>
    <mergeCell ref="BI83:BR83"/>
    <mergeCell ref="CW81:DJ81"/>
    <mergeCell ref="DY79:EH80"/>
    <mergeCell ref="EI79:EX80"/>
    <mergeCell ref="BS81:CH81"/>
    <mergeCell ref="CI81:CV81"/>
    <mergeCell ref="DK81:DX81"/>
    <mergeCell ref="DY81:EH81"/>
    <mergeCell ref="EI81:EX81"/>
    <mergeCell ref="DK62:DX62"/>
    <mergeCell ref="CW61:DJ61"/>
    <mergeCell ref="B63:AP63"/>
    <mergeCell ref="AQ63:AW63"/>
    <mergeCell ref="AX63:BH63"/>
    <mergeCell ref="AQ62:AW62"/>
    <mergeCell ref="AX62:BH62"/>
    <mergeCell ref="CW62:DJ62"/>
    <mergeCell ref="BI73:BR74"/>
    <mergeCell ref="BS73:DX73"/>
    <mergeCell ref="CW74:DJ74"/>
    <mergeCell ref="CW63:DJ63"/>
    <mergeCell ref="BI63:BR63"/>
    <mergeCell ref="BS74:CH74"/>
    <mergeCell ref="CI74:CV74"/>
    <mergeCell ref="DK74:DX74"/>
    <mergeCell ref="EI73:FZ73"/>
    <mergeCell ref="EY74:FL74"/>
    <mergeCell ref="FM74:FZ74"/>
    <mergeCell ref="DY73:EH74"/>
    <mergeCell ref="EI74:EX74"/>
    <mergeCell ref="DY62:EH62"/>
    <mergeCell ref="EV13:FK13"/>
    <mergeCell ref="FL13:GA13"/>
    <mergeCell ref="FL9:GA9"/>
    <mergeCell ref="ED10:EU11"/>
    <mergeCell ref="FL10:GA11"/>
    <mergeCell ref="EV12:FK12"/>
    <mergeCell ref="FL12:GA12"/>
    <mergeCell ref="EV10:FK11"/>
    <mergeCell ref="EI62:EX62"/>
    <mergeCell ref="EY62:FL62"/>
    <mergeCell ref="DL8:EC8"/>
    <mergeCell ref="ED8:EU8"/>
    <mergeCell ref="EV8:FK8"/>
    <mergeCell ref="FL8:GA8"/>
    <mergeCell ref="DL9:EC9"/>
    <mergeCell ref="ED9:EU9"/>
    <mergeCell ref="EV9:FK9"/>
    <mergeCell ref="EY44:FL44"/>
    <mergeCell ref="DY46:EH47"/>
    <mergeCell ref="B8:CH8"/>
    <mergeCell ref="CI8:CP8"/>
    <mergeCell ref="BI62:BR62"/>
    <mergeCell ref="B62:AP62"/>
    <mergeCell ref="BS60:CH60"/>
    <mergeCell ref="CI13:CP13"/>
    <mergeCell ref="BS62:CH62"/>
    <mergeCell ref="CI62:CV62"/>
    <mergeCell ref="BS42:DX42"/>
    <mergeCell ref="CI9:CP9"/>
    <mergeCell ref="CQ9:DK9"/>
    <mergeCell ref="DK46:DX47"/>
    <mergeCell ref="B49:AP49"/>
    <mergeCell ref="DL12:EC12"/>
    <mergeCell ref="CQ15:DK15"/>
    <mergeCell ref="CI43:CV43"/>
    <mergeCell ref="CW43:DJ43"/>
    <mergeCell ref="B15:CH15"/>
    <mergeCell ref="AX49:BH49"/>
    <mergeCell ref="BI49:BR49"/>
    <mergeCell ref="BS49:CH49"/>
    <mergeCell ref="B9:CH9"/>
    <mergeCell ref="DL10:EC11"/>
    <mergeCell ref="CQ8:DK8"/>
    <mergeCell ref="BS46:CH47"/>
    <mergeCell ref="CW46:DJ47"/>
    <mergeCell ref="BS48:CH48"/>
    <mergeCell ref="CI48:CV48"/>
    <mergeCell ref="AQ49:AW49"/>
    <mergeCell ref="DY44:EH44"/>
    <mergeCell ref="ED6:EU6"/>
    <mergeCell ref="EV6:FK6"/>
    <mergeCell ref="FL6:GA6"/>
    <mergeCell ref="B7:CH7"/>
    <mergeCell ref="CI7:CP7"/>
    <mergeCell ref="CQ7:DK7"/>
    <mergeCell ref="DL7:EC7"/>
    <mergeCell ref="ED7:EU7"/>
    <mergeCell ref="EV7:FK7"/>
    <mergeCell ref="FL7:GA7"/>
    <mergeCell ref="A6:CH6"/>
    <mergeCell ref="CI6:CP6"/>
    <mergeCell ref="CQ6:DK6"/>
    <mergeCell ref="DL6:EC6"/>
    <mergeCell ref="A2:GA2"/>
    <mergeCell ref="A4:CH5"/>
    <mergeCell ref="CI4:CP5"/>
    <mergeCell ref="CQ4:DK5"/>
    <mergeCell ref="DL4:GA4"/>
    <mergeCell ref="DL5:EC5"/>
    <mergeCell ref="ED5:EU5"/>
    <mergeCell ref="EV5:FK5"/>
    <mergeCell ref="FL5:GA5"/>
    <mergeCell ref="ED12:EU12"/>
    <mergeCell ref="B48:AP48"/>
    <mergeCell ref="AQ48:AW48"/>
    <mergeCell ref="AX48:BH48"/>
    <mergeCell ref="BI48:BR48"/>
    <mergeCell ref="CQ13:DK13"/>
    <mergeCell ref="DL13:EC13"/>
    <mergeCell ref="ED13:EU13"/>
    <mergeCell ref="CI15:CP15"/>
    <mergeCell ref="ED14:EU14"/>
    <mergeCell ref="DL14:EC14"/>
    <mergeCell ref="EV14:FK14"/>
    <mergeCell ref="DY42:EH43"/>
    <mergeCell ref="DL15:EC15"/>
    <mergeCell ref="A38:GZ38"/>
    <mergeCell ref="A40:AP43"/>
    <mergeCell ref="BS43:CH43"/>
    <mergeCell ref="DK43:DX43"/>
    <mergeCell ref="EI43:EX43"/>
    <mergeCell ref="EY43:FL43"/>
    <mergeCell ref="FL14:GA14"/>
    <mergeCell ref="EV15:FK15"/>
    <mergeCell ref="FL15:GA15"/>
    <mergeCell ref="FM43:FZ43"/>
    <mergeCell ref="ED15:EU15"/>
    <mergeCell ref="A44:AP44"/>
    <mergeCell ref="AQ44:AW44"/>
    <mergeCell ref="AX44:BH44"/>
    <mergeCell ref="BI44:BR44"/>
    <mergeCell ref="BS44:CH44"/>
    <mergeCell ref="CI44:CV44"/>
    <mergeCell ref="CW44:DJ44"/>
    <mergeCell ref="DK44:DX44"/>
    <mergeCell ref="EI44:EX44"/>
    <mergeCell ref="B14:CH14"/>
    <mergeCell ref="CI14:CP14"/>
    <mergeCell ref="CQ14:DK14"/>
    <mergeCell ref="B11:CH11"/>
    <mergeCell ref="CQ12:DK12"/>
    <mergeCell ref="CQ10:DK11"/>
    <mergeCell ref="B10:CH10"/>
    <mergeCell ref="CI10:CP11"/>
    <mergeCell ref="B13:CH13"/>
    <mergeCell ref="CI12:CP12"/>
    <mergeCell ref="B12:CH12"/>
    <mergeCell ref="AQ40:AW43"/>
    <mergeCell ref="AX40:BH43"/>
    <mergeCell ref="BI40:GZ40"/>
    <mergeCell ref="BI41:DX41"/>
    <mergeCell ref="DY41:FZ41"/>
    <mergeCell ref="GA41:GM43"/>
    <mergeCell ref="GN41:GZ43"/>
    <mergeCell ref="BI42:BR43"/>
    <mergeCell ref="EI42:FZ42"/>
    <mergeCell ref="FM44:FZ44"/>
    <mergeCell ref="GA44:GM44"/>
    <mergeCell ref="GN44:GZ44"/>
    <mergeCell ref="B45:AP45"/>
    <mergeCell ref="AQ45:AW45"/>
    <mergeCell ref="AX45:BH45"/>
    <mergeCell ref="BI45:BR45"/>
    <mergeCell ref="BS45:CH45"/>
    <mergeCell ref="CI45:CV45"/>
    <mergeCell ref="CW45:DJ45"/>
    <mergeCell ref="FM46:FZ47"/>
    <mergeCell ref="GN46:GZ47"/>
    <mergeCell ref="EI45:EX45"/>
    <mergeCell ref="EY45:FL45"/>
    <mergeCell ref="EI46:EX47"/>
    <mergeCell ref="B47:AP47"/>
    <mergeCell ref="FM45:FZ45"/>
    <mergeCell ref="GA45:GM45"/>
    <mergeCell ref="GN45:GZ45"/>
    <mergeCell ref="B46:AP46"/>
    <mergeCell ref="AQ46:AW47"/>
    <mergeCell ref="AX46:BH47"/>
    <mergeCell ref="BI46:BR47"/>
    <mergeCell ref="DK45:DX45"/>
    <mergeCell ref="DY45:EH45"/>
    <mergeCell ref="CW48:DJ48"/>
    <mergeCell ref="EY48:FL48"/>
    <mergeCell ref="FM48:FZ48"/>
    <mergeCell ref="GA48:GM48"/>
    <mergeCell ref="DK48:DX48"/>
    <mergeCell ref="DY48:EH48"/>
    <mergeCell ref="EI48:EX48"/>
    <mergeCell ref="GN48:GZ48"/>
    <mergeCell ref="CI49:CV49"/>
    <mergeCell ref="CW49:DJ49"/>
    <mergeCell ref="DK49:DX49"/>
    <mergeCell ref="DY49:EH49"/>
    <mergeCell ref="EI49:EX49"/>
    <mergeCell ref="EY49:FL49"/>
    <mergeCell ref="FM49:FZ49"/>
    <mergeCell ref="GA49:GM49"/>
    <mergeCell ref="GN49:GZ49"/>
    <mergeCell ref="B50:AP50"/>
    <mergeCell ref="AQ50:AW50"/>
    <mergeCell ref="AX50:BH50"/>
    <mergeCell ref="BI50:BR50"/>
    <mergeCell ref="BS50:CH50"/>
    <mergeCell ref="CI50:CV50"/>
    <mergeCell ref="CW50:DJ50"/>
    <mergeCell ref="DK50:DX50"/>
    <mergeCell ref="DY50:EH50"/>
    <mergeCell ref="EI50:EX50"/>
    <mergeCell ref="EY50:FL50"/>
    <mergeCell ref="FM50:FZ50"/>
    <mergeCell ref="GA50:GM50"/>
    <mergeCell ref="FM51:FZ51"/>
    <mergeCell ref="GA51:GM51"/>
    <mergeCell ref="GN50:GZ50"/>
    <mergeCell ref="B51:AP51"/>
    <mergeCell ref="AQ51:AW51"/>
    <mergeCell ref="AX51:BH51"/>
    <mergeCell ref="BI51:BR51"/>
    <mergeCell ref="BS51:CH51"/>
    <mergeCell ref="CI51:CV51"/>
    <mergeCell ref="CW51:DJ51"/>
    <mergeCell ref="DK52:DX52"/>
    <mergeCell ref="DY52:EH52"/>
    <mergeCell ref="EI51:EX51"/>
    <mergeCell ref="EY51:FL51"/>
    <mergeCell ref="DK51:DX51"/>
    <mergeCell ref="DY51:EH51"/>
    <mergeCell ref="FM52:FZ52"/>
    <mergeCell ref="GA52:GM52"/>
    <mergeCell ref="GN51:GZ51"/>
    <mergeCell ref="B52:AP52"/>
    <mergeCell ref="AQ52:AW52"/>
    <mergeCell ref="AX52:BH52"/>
    <mergeCell ref="BI52:BR52"/>
    <mergeCell ref="BS52:CH52"/>
    <mergeCell ref="CI52:CV52"/>
    <mergeCell ref="CW52:DJ52"/>
    <mergeCell ref="GN52:GZ52"/>
    <mergeCell ref="B53:AP53"/>
    <mergeCell ref="AQ53:AW54"/>
    <mergeCell ref="AX53:BH54"/>
    <mergeCell ref="BI53:BR54"/>
    <mergeCell ref="BS53:CH54"/>
    <mergeCell ref="DK53:DX54"/>
    <mergeCell ref="DY53:EH54"/>
    <mergeCell ref="EI52:EX52"/>
    <mergeCell ref="EY52:FL52"/>
    <mergeCell ref="GN53:GZ54"/>
    <mergeCell ref="B54:AP54"/>
    <mergeCell ref="EI53:EX54"/>
    <mergeCell ref="FM53:FZ54"/>
    <mergeCell ref="B55:AP55"/>
    <mergeCell ref="AQ55:AW55"/>
    <mergeCell ref="AX55:BH55"/>
    <mergeCell ref="BI55:BR55"/>
    <mergeCell ref="BS55:CH55"/>
    <mergeCell ref="CI55:CV55"/>
    <mergeCell ref="CW55:DJ55"/>
    <mergeCell ref="DK55:DX55"/>
    <mergeCell ref="DY55:EH55"/>
    <mergeCell ref="EI55:EX55"/>
    <mergeCell ref="EY55:FL55"/>
    <mergeCell ref="FM55:FZ55"/>
    <mergeCell ref="GA55:GM55"/>
    <mergeCell ref="GN55:GZ55"/>
    <mergeCell ref="B56:AP56"/>
    <mergeCell ref="AQ56:AW56"/>
    <mergeCell ref="AX56:BH56"/>
    <mergeCell ref="BI56:BR56"/>
    <mergeCell ref="BS56:CH56"/>
    <mergeCell ref="CI56:CV56"/>
    <mergeCell ref="CW56:DJ56"/>
    <mergeCell ref="DK56:DX56"/>
    <mergeCell ref="GN56:GZ56"/>
    <mergeCell ref="B57:AP57"/>
    <mergeCell ref="AQ57:AW57"/>
    <mergeCell ref="AX57:BH57"/>
    <mergeCell ref="BI57:BR57"/>
    <mergeCell ref="BS57:CH57"/>
    <mergeCell ref="CI57:CV57"/>
    <mergeCell ref="CW57:DJ57"/>
    <mergeCell ref="DK57:DX57"/>
    <mergeCell ref="DY56:EH56"/>
    <mergeCell ref="EI57:EX57"/>
    <mergeCell ref="EY57:FL57"/>
    <mergeCell ref="FM57:FZ57"/>
    <mergeCell ref="GA56:GM56"/>
    <mergeCell ref="EI56:EX56"/>
    <mergeCell ref="EY56:FL56"/>
    <mergeCell ref="FM56:FZ56"/>
    <mergeCell ref="GA57:GM57"/>
    <mergeCell ref="GN57:GZ57"/>
    <mergeCell ref="B58:AP58"/>
    <mergeCell ref="AQ58:AW59"/>
    <mergeCell ref="AX58:BH59"/>
    <mergeCell ref="BI58:BR59"/>
    <mergeCell ref="BS58:CH59"/>
    <mergeCell ref="DK58:DX59"/>
    <mergeCell ref="DY57:EH57"/>
    <mergeCell ref="GN58:GZ59"/>
    <mergeCell ref="B59:AP59"/>
    <mergeCell ref="CW58:DJ59"/>
    <mergeCell ref="GA58:GM59"/>
    <mergeCell ref="DY58:EH59"/>
    <mergeCell ref="EI58:EX59"/>
    <mergeCell ref="FM58:FZ59"/>
    <mergeCell ref="B60:AP60"/>
    <mergeCell ref="AQ60:AW60"/>
    <mergeCell ref="AX60:BH60"/>
    <mergeCell ref="BI60:BR60"/>
    <mergeCell ref="CI60:CV60"/>
    <mergeCell ref="CW60:DJ60"/>
    <mergeCell ref="DK60:DX60"/>
    <mergeCell ref="DY60:EH60"/>
    <mergeCell ref="EI60:EX60"/>
    <mergeCell ref="EY60:FL60"/>
    <mergeCell ref="FM60:FZ60"/>
    <mergeCell ref="GA60:GM60"/>
    <mergeCell ref="GN60:GZ60"/>
    <mergeCell ref="B61:AP61"/>
    <mergeCell ref="AQ61:AW61"/>
    <mergeCell ref="AX61:BH61"/>
    <mergeCell ref="BI61:BR61"/>
    <mergeCell ref="BS61:CH61"/>
    <mergeCell ref="CI61:CV61"/>
    <mergeCell ref="DK61:DX61"/>
    <mergeCell ref="DY61:EH61"/>
    <mergeCell ref="EI61:EX61"/>
    <mergeCell ref="EY61:FL61"/>
    <mergeCell ref="FM61:FZ61"/>
    <mergeCell ref="GA61:GM61"/>
    <mergeCell ref="GN61:GZ61"/>
    <mergeCell ref="FM62:FZ62"/>
    <mergeCell ref="GA62:GM62"/>
    <mergeCell ref="GN62:GZ62"/>
    <mergeCell ref="BS63:CH63"/>
    <mergeCell ref="CI63:CV63"/>
    <mergeCell ref="DK63:DX63"/>
    <mergeCell ref="DY63:EH63"/>
    <mergeCell ref="EI63:EX63"/>
    <mergeCell ref="EY63:FL63"/>
    <mergeCell ref="FM63:FZ63"/>
    <mergeCell ref="GA63:GM63"/>
    <mergeCell ref="GN63:GZ63"/>
    <mergeCell ref="A71:AP74"/>
    <mergeCell ref="AQ71:AW74"/>
    <mergeCell ref="AX71:BH74"/>
    <mergeCell ref="BI71:GZ71"/>
    <mergeCell ref="BI72:DX72"/>
    <mergeCell ref="DY72:FZ72"/>
    <mergeCell ref="GA72:GM74"/>
    <mergeCell ref="GN72:GZ74"/>
    <mergeCell ref="A75:AP75"/>
    <mergeCell ref="AQ75:AW75"/>
    <mergeCell ref="AX75:BH75"/>
    <mergeCell ref="BI75:BR75"/>
    <mergeCell ref="BS75:CH75"/>
    <mergeCell ref="CI75:CV75"/>
    <mergeCell ref="CW75:DJ75"/>
    <mergeCell ref="DK75:DX75"/>
    <mergeCell ref="DY75:EH75"/>
    <mergeCell ref="EI75:EX75"/>
    <mergeCell ref="EY75:FL75"/>
    <mergeCell ref="FM75:FZ75"/>
    <mergeCell ref="GA75:GM75"/>
    <mergeCell ref="GN75:GZ75"/>
    <mergeCell ref="B76:AP76"/>
    <mergeCell ref="AQ76:AW76"/>
    <mergeCell ref="AX76:BH76"/>
    <mergeCell ref="BI76:BR76"/>
    <mergeCell ref="BS76:CH76"/>
    <mergeCell ref="CI76:CV76"/>
    <mergeCell ref="CW76:DJ76"/>
    <mergeCell ref="DK76:DX76"/>
    <mergeCell ref="DY76:EH76"/>
    <mergeCell ref="EI76:EX76"/>
    <mergeCell ref="EY76:FL76"/>
    <mergeCell ref="FM76:FZ76"/>
    <mergeCell ref="GA76:GM76"/>
    <mergeCell ref="GN76:GZ76"/>
    <mergeCell ref="B77:AP77"/>
    <mergeCell ref="AQ77:AW77"/>
    <mergeCell ref="AX77:BH77"/>
    <mergeCell ref="BI77:BR77"/>
    <mergeCell ref="BS77:CH77"/>
    <mergeCell ref="CI77:CV77"/>
    <mergeCell ref="CW77:DJ77"/>
    <mergeCell ref="DK77:DX77"/>
    <mergeCell ref="DY77:EH77"/>
    <mergeCell ref="EI77:EX77"/>
    <mergeCell ref="EY77:FL77"/>
    <mergeCell ref="FM77:FZ77"/>
    <mergeCell ref="GA77:GM77"/>
    <mergeCell ref="GN77:GZ77"/>
    <mergeCell ref="B78:AP78"/>
    <mergeCell ref="AQ78:AW78"/>
    <mergeCell ref="AX78:BH78"/>
    <mergeCell ref="BI78:BR78"/>
    <mergeCell ref="BS78:CH78"/>
    <mergeCell ref="CI78:CV78"/>
    <mergeCell ref="CW78:DJ78"/>
    <mergeCell ref="DK78:DX78"/>
    <mergeCell ref="DY78:EH78"/>
    <mergeCell ref="EI78:EX78"/>
    <mergeCell ref="EY78:FL78"/>
    <mergeCell ref="FM78:FZ78"/>
    <mergeCell ref="FM79:FZ80"/>
    <mergeCell ref="GN79:GZ80"/>
    <mergeCell ref="GA79:GM80"/>
    <mergeCell ref="GA78:GM78"/>
    <mergeCell ref="GN78:GZ78"/>
    <mergeCell ref="B80:AP80"/>
    <mergeCell ref="CI79:CV80"/>
    <mergeCell ref="CW79:DJ80"/>
    <mergeCell ref="EY79:FL80"/>
    <mergeCell ref="B79:AP79"/>
    <mergeCell ref="AQ79:AW80"/>
    <mergeCell ref="AX79:BH80"/>
    <mergeCell ref="BI79:BR80"/>
    <mergeCell ref="BS79:CH80"/>
    <mergeCell ref="DK79:DX80"/>
    <mergeCell ref="B81:AP81"/>
    <mergeCell ref="AQ81:AW81"/>
    <mergeCell ref="AX81:BH81"/>
    <mergeCell ref="BI81:BR81"/>
    <mergeCell ref="EY81:FL81"/>
    <mergeCell ref="FM81:FZ81"/>
    <mergeCell ref="GA81:GM81"/>
    <mergeCell ref="GN81:GZ81"/>
    <mergeCell ref="B82:AP82"/>
    <mergeCell ref="BS82:CH82"/>
    <mergeCell ref="CI82:CV82"/>
    <mergeCell ref="DK82:DX82"/>
    <mergeCell ref="AQ82:AW82"/>
    <mergeCell ref="AX82:BH82"/>
    <mergeCell ref="BI82:BR82"/>
    <mergeCell ref="CW82:DJ82"/>
    <mergeCell ref="DY82:EH82"/>
    <mergeCell ref="EI82:EX82"/>
    <mergeCell ref="EY82:FL82"/>
    <mergeCell ref="FM82:FZ82"/>
    <mergeCell ref="GA82:GM82"/>
    <mergeCell ref="GN82:GZ82"/>
    <mergeCell ref="BS83:CH83"/>
    <mergeCell ref="CI83:CV83"/>
    <mergeCell ref="DK83:DX83"/>
    <mergeCell ref="DY83:EH83"/>
    <mergeCell ref="EI83:EX83"/>
    <mergeCell ref="EY83:FL83"/>
    <mergeCell ref="FM83:FZ83"/>
    <mergeCell ref="GA83:GM83"/>
    <mergeCell ref="GN83:GZ83"/>
    <mergeCell ref="AQ84:AW84"/>
    <mergeCell ref="AX84:BH84"/>
    <mergeCell ref="BI84:BR84"/>
    <mergeCell ref="BS84:CH84"/>
    <mergeCell ref="CI84:CV84"/>
    <mergeCell ref="CW84:DJ84"/>
    <mergeCell ref="DK84:DX84"/>
    <mergeCell ref="DY84:EH84"/>
    <mergeCell ref="EY84:FL84"/>
    <mergeCell ref="FM84:FZ84"/>
    <mergeCell ref="GA84:GM84"/>
    <mergeCell ref="GN84:GZ84"/>
    <mergeCell ref="AQ85:AW85"/>
    <mergeCell ref="AX85:BH85"/>
    <mergeCell ref="BI85:BR85"/>
    <mergeCell ref="BS85:CH85"/>
    <mergeCell ref="DK85:DX85"/>
    <mergeCell ref="DY85:EH85"/>
    <mergeCell ref="EI85:EX85"/>
    <mergeCell ref="EY85:FL85"/>
    <mergeCell ref="FM85:FZ85"/>
    <mergeCell ref="GA85:GM85"/>
    <mergeCell ref="GN85:GZ85"/>
    <mergeCell ref="DK86:DX86"/>
    <mergeCell ref="DY86:EH86"/>
    <mergeCell ref="EI86:EX86"/>
    <mergeCell ref="EY86:FL86"/>
    <mergeCell ref="FM86:FZ86"/>
    <mergeCell ref="GA86:GM86"/>
    <mergeCell ref="GN86:GZ86"/>
    <mergeCell ref="BS87:CH87"/>
    <mergeCell ref="CI87:CV87"/>
    <mergeCell ref="DK87:DX87"/>
    <mergeCell ref="DY87:EH87"/>
    <mergeCell ref="EI87:EX87"/>
    <mergeCell ref="EY87:FL87"/>
    <mergeCell ref="FM87:FZ87"/>
    <mergeCell ref="GA87:GM87"/>
    <mergeCell ref="GN87:GZ87"/>
    <mergeCell ref="BS88:CH88"/>
    <mergeCell ref="CI88:CV88"/>
    <mergeCell ref="DK88:DX88"/>
    <mergeCell ref="DY88:EH88"/>
    <mergeCell ref="EI88:EX88"/>
    <mergeCell ref="EY88:FL88"/>
    <mergeCell ref="FM88:FZ88"/>
    <mergeCell ref="GA88:GM88"/>
    <mergeCell ref="GN88:GZ88"/>
    <mergeCell ref="AQ89:AW89"/>
    <mergeCell ref="AX89:BH89"/>
    <mergeCell ref="BI89:BR89"/>
    <mergeCell ref="BS89:CH89"/>
    <mergeCell ref="CI89:CV89"/>
    <mergeCell ref="CW89:DJ89"/>
    <mergeCell ref="DK89:DX89"/>
    <mergeCell ref="DY89:EH89"/>
    <mergeCell ref="FM89:FZ89"/>
    <mergeCell ref="GA89:GM89"/>
    <mergeCell ref="GN89:GZ89"/>
    <mergeCell ref="AQ90:AW90"/>
    <mergeCell ref="AX90:BH90"/>
    <mergeCell ref="BI90:BR90"/>
    <mergeCell ref="BS90:CH90"/>
    <mergeCell ref="CI90:CV90"/>
    <mergeCell ref="CW90:DJ90"/>
    <mergeCell ref="DK90:DX90"/>
    <mergeCell ref="FM90:FZ90"/>
    <mergeCell ref="GA90:GM90"/>
    <mergeCell ref="GN90:GZ90"/>
    <mergeCell ref="BS91:CH91"/>
    <mergeCell ref="CI91:CV91"/>
    <mergeCell ref="DK91:DX91"/>
    <mergeCell ref="DY91:EH91"/>
    <mergeCell ref="EI91:EX91"/>
    <mergeCell ref="EY91:FL91"/>
    <mergeCell ref="FM91:FZ91"/>
    <mergeCell ref="GA91:GM91"/>
    <mergeCell ref="GN91:GZ91"/>
    <mergeCell ref="A94:AP97"/>
    <mergeCell ref="AQ94:AW97"/>
    <mergeCell ref="AX94:BH97"/>
    <mergeCell ref="BI94:GZ94"/>
    <mergeCell ref="BI95:DX95"/>
    <mergeCell ref="DY95:FZ95"/>
    <mergeCell ref="GA95:GM97"/>
    <mergeCell ref="GN95:GZ97"/>
    <mergeCell ref="BI96:BR97"/>
    <mergeCell ref="BS96:DX96"/>
    <mergeCell ref="DY96:EH97"/>
    <mergeCell ref="EI96:FZ96"/>
    <mergeCell ref="BS97:CH97"/>
    <mergeCell ref="CI97:CV97"/>
    <mergeCell ref="CW97:DJ97"/>
    <mergeCell ref="DK97:DX97"/>
    <mergeCell ref="EI97:EX97"/>
    <mergeCell ref="EY97:FL97"/>
    <mergeCell ref="FM97:FZ97"/>
    <mergeCell ref="A98:AP98"/>
    <mergeCell ref="AQ98:AW98"/>
    <mergeCell ref="AX98:BH98"/>
    <mergeCell ref="BI98:BR98"/>
    <mergeCell ref="BS98:CH98"/>
    <mergeCell ref="CI98:CV98"/>
    <mergeCell ref="CW98:DJ98"/>
    <mergeCell ref="DK98:DX98"/>
    <mergeCell ref="DY98:EH98"/>
    <mergeCell ref="EI98:EX98"/>
    <mergeCell ref="EY98:FL98"/>
    <mergeCell ref="FM98:FZ98"/>
    <mergeCell ref="GA98:GM98"/>
    <mergeCell ref="GN98:GZ98"/>
    <mergeCell ref="B99:AP99"/>
    <mergeCell ref="AQ99:AW99"/>
    <mergeCell ref="AX99:BH99"/>
    <mergeCell ref="BI99:BR99"/>
    <mergeCell ref="BS99:CH99"/>
    <mergeCell ref="CI99:CV99"/>
    <mergeCell ref="CW99:DJ99"/>
    <mergeCell ref="DK99:DX99"/>
    <mergeCell ref="DY99:EH99"/>
    <mergeCell ref="EI99:EX99"/>
    <mergeCell ref="EY99:FL99"/>
    <mergeCell ref="FM99:FZ99"/>
    <mergeCell ref="GA99:GM99"/>
    <mergeCell ref="GN99:GZ99"/>
    <mergeCell ref="B100:AP100"/>
    <mergeCell ref="AQ100:AW100"/>
    <mergeCell ref="AX100:BH100"/>
    <mergeCell ref="BI100:BR100"/>
    <mergeCell ref="BS100:CH100"/>
    <mergeCell ref="CI100:CV100"/>
    <mergeCell ref="CW100:DJ100"/>
    <mergeCell ref="DK100:DX100"/>
    <mergeCell ref="DY100:EH100"/>
    <mergeCell ref="EY100:FL100"/>
    <mergeCell ref="FM100:FZ100"/>
    <mergeCell ref="GA100:GM100"/>
    <mergeCell ref="B101:AP101"/>
    <mergeCell ref="AQ101:AW101"/>
    <mergeCell ref="AX101:BH101"/>
    <mergeCell ref="BI101:BR101"/>
    <mergeCell ref="FM101:FZ101"/>
    <mergeCell ref="GA101:GM101"/>
    <mergeCell ref="GN101:GZ101"/>
    <mergeCell ref="GN100:GZ100"/>
    <mergeCell ref="BS102:CH102"/>
    <mergeCell ref="CI102:CV102"/>
    <mergeCell ref="DK102:DX102"/>
    <mergeCell ref="EY101:FL101"/>
    <mergeCell ref="BS101:CH101"/>
    <mergeCell ref="CI101:CV101"/>
    <mergeCell ref="DK101:DX101"/>
    <mergeCell ref="DY101:EH101"/>
    <mergeCell ref="EI101:EX101"/>
    <mergeCell ref="GA102:GM102"/>
    <mergeCell ref="GN102:GZ102"/>
    <mergeCell ref="X105:BH105"/>
    <mergeCell ref="DY105:EE105"/>
    <mergeCell ref="EM105:GZ105"/>
    <mergeCell ref="DY102:EH102"/>
    <mergeCell ref="EI102:EX102"/>
    <mergeCell ref="EY102:FL102"/>
    <mergeCell ref="FM102:FZ102"/>
    <mergeCell ref="B102:AP102"/>
    <mergeCell ref="X106:BH106"/>
    <mergeCell ref="DY106:EE106"/>
    <mergeCell ref="EM106:GZ106"/>
    <mergeCell ref="X107:BH107"/>
    <mergeCell ref="X109:BH109"/>
    <mergeCell ref="DY109:EE109"/>
    <mergeCell ref="EM109:GZ109"/>
    <mergeCell ref="X110:BH110"/>
    <mergeCell ref="DY110:EE110"/>
    <mergeCell ref="EM110:GZ110"/>
    <mergeCell ref="X111:BH111"/>
    <mergeCell ref="X112:BH112"/>
    <mergeCell ref="C113:G113"/>
    <mergeCell ref="K113:AB113"/>
    <mergeCell ref="AC113:AG113"/>
    <mergeCell ref="AH113:AJ113"/>
    <mergeCell ref="K114:AB114"/>
    <mergeCell ref="CI46:CV47"/>
    <mergeCell ref="EY46:FL47"/>
    <mergeCell ref="GA46:GM47"/>
    <mergeCell ref="CI53:CV54"/>
    <mergeCell ref="CW53:DJ54"/>
    <mergeCell ref="EY53:FL54"/>
    <mergeCell ref="GA53:GM54"/>
    <mergeCell ref="EY58:FL59"/>
    <mergeCell ref="CI58:CV59"/>
  </mergeCells>
  <printOptions/>
  <pageMargins left="0.984251968503937" right="0" top="0.5905511811023623" bottom="0.3937007874015748" header="0" footer="0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3"/>
  <dimension ref="A2:HA116"/>
  <sheetViews>
    <sheetView view="pageBreakPreview" zoomScale="75" zoomScaleNormal="75" zoomScaleSheetLayoutView="75" workbookViewId="0" topLeftCell="A1">
      <selection activeCell="FV24" sqref="FV24"/>
    </sheetView>
  </sheetViews>
  <sheetFormatPr defaultColWidth="9.00390625" defaultRowHeight="12.75"/>
  <cols>
    <col min="1" max="59" width="0.875" style="1" customWidth="1"/>
    <col min="60" max="60" width="5.375" style="1" customWidth="1"/>
    <col min="61" max="69" width="0.875" style="1" customWidth="1"/>
    <col min="70" max="70" width="3.875" style="1" customWidth="1"/>
    <col min="71" max="137" width="0.875" style="1" customWidth="1"/>
    <col min="138" max="138" width="3.875" style="1" customWidth="1"/>
    <col min="139" max="16384" width="0.875" style="1" customWidth="1"/>
  </cols>
  <sheetData>
    <row r="1" ht="15" customHeight="1"/>
    <row r="2" spans="1:183" ht="15.7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</row>
    <row r="3" ht="16.5" thickBot="1"/>
    <row r="4" spans="1:183" s="4" customFormat="1" ht="12.75">
      <c r="A4" s="216" t="s">
        <v>10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8"/>
      <c r="CI4" s="222" t="s">
        <v>11</v>
      </c>
      <c r="CJ4" s="217"/>
      <c r="CK4" s="217"/>
      <c r="CL4" s="217"/>
      <c r="CM4" s="217"/>
      <c r="CN4" s="217"/>
      <c r="CO4" s="217"/>
      <c r="CP4" s="218"/>
      <c r="CQ4" s="222" t="s">
        <v>12</v>
      </c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224" t="s">
        <v>131</v>
      </c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6"/>
    </row>
    <row r="5" spans="1:183" s="4" customFormat="1" ht="66.7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1"/>
      <c r="CI5" s="223"/>
      <c r="CJ5" s="220"/>
      <c r="CK5" s="220"/>
      <c r="CL5" s="220"/>
      <c r="CM5" s="220"/>
      <c r="CN5" s="220"/>
      <c r="CO5" s="220"/>
      <c r="CP5" s="221"/>
      <c r="CQ5" s="223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1"/>
      <c r="DL5" s="227" t="s">
        <v>132</v>
      </c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9"/>
      <c r="ED5" s="227" t="s">
        <v>95</v>
      </c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9"/>
      <c r="EV5" s="227" t="s">
        <v>133</v>
      </c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  <c r="FL5" s="228" t="s">
        <v>96</v>
      </c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30"/>
    </row>
    <row r="6" spans="1:183" s="4" customFormat="1" ht="13.5" thickBot="1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4">
        <v>2</v>
      </c>
      <c r="CJ6" s="235"/>
      <c r="CK6" s="235"/>
      <c r="CL6" s="235"/>
      <c r="CM6" s="235"/>
      <c r="CN6" s="235"/>
      <c r="CO6" s="235"/>
      <c r="CP6" s="236"/>
      <c r="CQ6" s="234">
        <v>3</v>
      </c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6"/>
      <c r="DL6" s="237">
        <v>4</v>
      </c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4">
        <v>5</v>
      </c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6"/>
      <c r="EV6" s="237">
        <v>6</v>
      </c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  <c r="FL6" s="234">
        <v>7</v>
      </c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40"/>
    </row>
    <row r="7" spans="1:183" ht="36" customHeight="1">
      <c r="A7" s="24"/>
      <c r="B7" s="189" t="s">
        <v>134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38" t="s">
        <v>13</v>
      </c>
      <c r="CJ7" s="39"/>
      <c r="CK7" s="39"/>
      <c r="CL7" s="39"/>
      <c r="CM7" s="39"/>
      <c r="CN7" s="39"/>
      <c r="CO7" s="39"/>
      <c r="CP7" s="39"/>
      <c r="CQ7" s="241">
        <f>DL7+ED7+EV7+FL7</f>
        <v>69011</v>
      </c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3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4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3"/>
      <c r="EV7" s="244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3"/>
      <c r="FL7" s="245">
        <v>69011</v>
      </c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7"/>
    </row>
    <row r="8" spans="1:183" ht="35.25" customHeight="1">
      <c r="A8" s="24"/>
      <c r="B8" s="189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 t="s">
        <v>15</v>
      </c>
      <c r="CJ8" s="42"/>
      <c r="CK8" s="42"/>
      <c r="CL8" s="42"/>
      <c r="CM8" s="42"/>
      <c r="CN8" s="42"/>
      <c r="CO8" s="42"/>
      <c r="CP8" s="42"/>
      <c r="CQ8" s="190">
        <f>DL8+ED8+EV8+FL8</f>
        <v>40</v>
      </c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2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2"/>
      <c r="ED8" s="213">
        <v>1</v>
      </c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5"/>
      <c r="EV8" s="204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2"/>
      <c r="FL8" s="251">
        <v>39</v>
      </c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3"/>
    </row>
    <row r="9" spans="1:183" ht="42.75" customHeight="1">
      <c r="A9" s="24"/>
      <c r="B9" s="189" t="s">
        <v>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41" t="s">
        <v>16</v>
      </c>
      <c r="CJ9" s="42"/>
      <c r="CK9" s="42"/>
      <c r="CL9" s="42"/>
      <c r="CM9" s="42"/>
      <c r="CN9" s="42"/>
      <c r="CO9" s="42"/>
      <c r="CP9" s="42"/>
      <c r="CQ9" s="194">
        <f>DL9+ED9+EV9+FL9</f>
        <v>414</v>
      </c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6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  <c r="ED9" s="204">
        <f>ED10+ED12+ED13</f>
        <v>10</v>
      </c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2"/>
      <c r="EV9" s="204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  <c r="FL9" s="204">
        <f>FL10+FL12+FL13</f>
        <v>404</v>
      </c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205"/>
    </row>
    <row r="10" spans="1:183" ht="15.75">
      <c r="A10" s="25"/>
      <c r="B10" s="200" t="s">
        <v>18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33" t="s">
        <v>17</v>
      </c>
      <c r="CJ10" s="31"/>
      <c r="CK10" s="31"/>
      <c r="CL10" s="31"/>
      <c r="CM10" s="31"/>
      <c r="CN10" s="31"/>
      <c r="CO10" s="31"/>
      <c r="CP10" s="31"/>
      <c r="CQ10" s="194">
        <f>FL10+ED10</f>
        <v>0</v>
      </c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6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6"/>
      <c r="ED10" s="254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6"/>
      <c r="EV10" s="266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6"/>
      <c r="FL10" s="260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2"/>
    </row>
    <row r="11" spans="1:183" ht="30" customHeight="1">
      <c r="A11" s="26"/>
      <c r="B11" s="193" t="s">
        <v>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52"/>
      <c r="CJ11" s="53"/>
      <c r="CK11" s="53"/>
      <c r="CL11" s="53"/>
      <c r="CM11" s="53"/>
      <c r="CN11" s="53"/>
      <c r="CO11" s="53"/>
      <c r="CP11" s="53"/>
      <c r="CQ11" s="197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9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9"/>
      <c r="ED11" s="257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9"/>
      <c r="EV11" s="267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263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5"/>
    </row>
    <row r="12" spans="1:183" ht="24.75" customHeight="1">
      <c r="A12" s="24"/>
      <c r="B12" s="188" t="s">
        <v>99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41" t="s">
        <v>20</v>
      </c>
      <c r="CJ12" s="42"/>
      <c r="CK12" s="42"/>
      <c r="CL12" s="42"/>
      <c r="CM12" s="42"/>
      <c r="CN12" s="42"/>
      <c r="CO12" s="42"/>
      <c r="CP12" s="42"/>
      <c r="CQ12" s="190">
        <f>DL12+ED12+EV12+FL12</f>
        <v>0</v>
      </c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2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  <c r="ED12" s="213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5"/>
      <c r="EV12" s="204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2"/>
      <c r="FL12" s="251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3"/>
    </row>
    <row r="13" spans="1:183" ht="31.5" customHeight="1">
      <c r="A13" s="24"/>
      <c r="B13" s="188" t="s">
        <v>21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41" t="s">
        <v>22</v>
      </c>
      <c r="CJ13" s="42"/>
      <c r="CK13" s="42"/>
      <c r="CL13" s="42"/>
      <c r="CM13" s="42"/>
      <c r="CN13" s="42"/>
      <c r="CO13" s="42"/>
      <c r="CP13" s="42"/>
      <c r="CQ13" s="190">
        <f>DL13+ED13+EV13+FL13</f>
        <v>414</v>
      </c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2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2"/>
      <c r="ED13" s="213">
        <v>10</v>
      </c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5"/>
      <c r="EV13" s="204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251">
        <v>404</v>
      </c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3"/>
    </row>
    <row r="14" spans="1:183" ht="42.75" customHeight="1">
      <c r="A14" s="24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41" t="s">
        <v>23</v>
      </c>
      <c r="CJ14" s="42"/>
      <c r="CK14" s="42"/>
      <c r="CL14" s="42"/>
      <c r="CM14" s="42"/>
      <c r="CN14" s="42"/>
      <c r="CO14" s="42"/>
      <c r="CP14" s="42"/>
      <c r="CQ14" s="190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2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2"/>
      <c r="ED14" s="204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2"/>
      <c r="EV14" s="204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  <c r="FL14" s="204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205"/>
    </row>
    <row r="15" spans="1:183" ht="51" customHeight="1" thickBot="1">
      <c r="A15" s="27"/>
      <c r="B15" s="249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56" t="s">
        <v>24</v>
      </c>
      <c r="CJ15" s="57"/>
      <c r="CK15" s="57"/>
      <c r="CL15" s="57"/>
      <c r="CM15" s="57"/>
      <c r="CN15" s="57"/>
      <c r="CO15" s="57"/>
      <c r="CP15" s="57"/>
      <c r="CQ15" s="248">
        <f>DL15+ED15+EV15+FL15</f>
        <v>128</v>
      </c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8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8"/>
      <c r="ED15" s="201">
        <v>6</v>
      </c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3"/>
      <c r="EV15" s="206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  <c r="FL15" s="209">
        <v>122</v>
      </c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208" s="6" customFormat="1" ht="15" customHeight="1">
      <c r="A38" s="212" t="s">
        <v>102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</row>
    <row r="39" s="6" customFormat="1" ht="15" customHeight="1" thickBot="1"/>
    <row r="40" spans="1:208" s="2" customFormat="1" ht="15" customHeight="1">
      <c r="A40" s="129" t="s">
        <v>10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6" t="s">
        <v>11</v>
      </c>
      <c r="AR40" s="130"/>
      <c r="AS40" s="130"/>
      <c r="AT40" s="130"/>
      <c r="AU40" s="130"/>
      <c r="AV40" s="130"/>
      <c r="AW40" s="131"/>
      <c r="AX40" s="136" t="s">
        <v>25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138" t="s">
        <v>28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40"/>
    </row>
    <row r="41" spans="1:208" s="2" customFormat="1" ht="1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137"/>
      <c r="AR41" s="133"/>
      <c r="AS41" s="133"/>
      <c r="AT41" s="133"/>
      <c r="AU41" s="133"/>
      <c r="AV41" s="133"/>
      <c r="AW41" s="134"/>
      <c r="AX41" s="137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6" t="s">
        <v>115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s">
        <v>103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8"/>
      <c r="GA41" s="121" t="s">
        <v>116</v>
      </c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122"/>
      <c r="GN41" s="121" t="s">
        <v>106</v>
      </c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141"/>
    </row>
    <row r="42" spans="1:208" s="2" customFormat="1" ht="1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137"/>
      <c r="AR42" s="133"/>
      <c r="AS42" s="133"/>
      <c r="AT42" s="133"/>
      <c r="AU42" s="133"/>
      <c r="AV42" s="133"/>
      <c r="AW42" s="134"/>
      <c r="AX42" s="137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1" t="s">
        <v>26</v>
      </c>
      <c r="BJ42" s="69"/>
      <c r="BK42" s="69"/>
      <c r="BL42" s="69"/>
      <c r="BM42" s="69"/>
      <c r="BN42" s="69"/>
      <c r="BO42" s="69"/>
      <c r="BP42" s="69"/>
      <c r="BQ42" s="69"/>
      <c r="BR42" s="122"/>
      <c r="BS42" s="118" t="s">
        <v>27</v>
      </c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21" t="s">
        <v>26</v>
      </c>
      <c r="DZ42" s="69"/>
      <c r="EA42" s="69"/>
      <c r="EB42" s="69"/>
      <c r="EC42" s="69"/>
      <c r="ED42" s="69"/>
      <c r="EE42" s="69"/>
      <c r="EF42" s="69"/>
      <c r="EG42" s="69"/>
      <c r="EH42" s="122"/>
      <c r="EI42" s="118" t="s">
        <v>27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20"/>
      <c r="GA42" s="137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4"/>
      <c r="GN42" s="137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42"/>
    </row>
    <row r="43" spans="1:208" s="2" customFormat="1" ht="71.25" customHeight="1">
      <c r="A43" s="13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123"/>
      <c r="BJ43" s="124"/>
      <c r="BK43" s="124"/>
      <c r="BL43" s="124"/>
      <c r="BM43" s="124"/>
      <c r="BN43" s="124"/>
      <c r="BO43" s="124"/>
      <c r="BP43" s="124"/>
      <c r="BQ43" s="124"/>
      <c r="BR43" s="125"/>
      <c r="BS43" s="126" t="s">
        <v>117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8"/>
      <c r="CI43" s="126" t="s">
        <v>118</v>
      </c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8"/>
      <c r="CW43" s="126" t="s">
        <v>119</v>
      </c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8"/>
      <c r="DK43" s="126" t="s">
        <v>104</v>
      </c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3"/>
      <c r="DZ43" s="124"/>
      <c r="EA43" s="124"/>
      <c r="EB43" s="124"/>
      <c r="EC43" s="124"/>
      <c r="ED43" s="124"/>
      <c r="EE43" s="124"/>
      <c r="EF43" s="124"/>
      <c r="EG43" s="124"/>
      <c r="EH43" s="125"/>
      <c r="EI43" s="126" t="s">
        <v>105</v>
      </c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s">
        <v>119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8"/>
      <c r="FM43" s="126" t="s">
        <v>104</v>
      </c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8"/>
      <c r="GA43" s="123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5"/>
      <c r="GN43" s="123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43"/>
    </row>
    <row r="44" spans="1:208" s="2" customFormat="1" ht="15" customHeight="1" thickBot="1">
      <c r="A44" s="115">
        <v>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106">
        <v>2</v>
      </c>
      <c r="AR44" s="107"/>
      <c r="AS44" s="107"/>
      <c r="AT44" s="107"/>
      <c r="AU44" s="107"/>
      <c r="AV44" s="107"/>
      <c r="AW44" s="108"/>
      <c r="AX44" s="106">
        <v>3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  <c r="BI44" s="106">
        <v>4</v>
      </c>
      <c r="BJ44" s="107"/>
      <c r="BK44" s="107"/>
      <c r="BL44" s="107"/>
      <c r="BM44" s="107"/>
      <c r="BN44" s="107"/>
      <c r="BO44" s="107"/>
      <c r="BP44" s="107"/>
      <c r="BQ44" s="107"/>
      <c r="BR44" s="108"/>
      <c r="BS44" s="106">
        <v>5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  <c r="CI44" s="106">
        <v>6</v>
      </c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6">
        <v>7</v>
      </c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8"/>
      <c r="DK44" s="106">
        <v>8</v>
      </c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DY44" s="106">
        <v>9</v>
      </c>
      <c r="DZ44" s="107"/>
      <c r="EA44" s="107"/>
      <c r="EB44" s="107"/>
      <c r="EC44" s="107"/>
      <c r="ED44" s="107"/>
      <c r="EE44" s="107"/>
      <c r="EF44" s="107"/>
      <c r="EG44" s="107"/>
      <c r="EH44" s="108"/>
      <c r="EI44" s="106">
        <v>10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8"/>
      <c r="EY44" s="106">
        <v>11</v>
      </c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8"/>
      <c r="FM44" s="106">
        <v>12</v>
      </c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8"/>
      <c r="GA44" s="106">
        <v>13</v>
      </c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8"/>
      <c r="GN44" s="106">
        <v>14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9"/>
    </row>
    <row r="45" spans="1:208" s="6" customFormat="1" ht="33.75" customHeight="1">
      <c r="A45" s="15"/>
      <c r="B45" s="110" t="s">
        <v>30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112" t="s">
        <v>29</v>
      </c>
      <c r="AR45" s="113"/>
      <c r="AS45" s="113"/>
      <c r="AT45" s="113"/>
      <c r="AU45" s="113"/>
      <c r="AV45" s="113"/>
      <c r="AW45" s="114"/>
      <c r="AX45" s="97">
        <f>AX46+AX48</f>
        <v>1092000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97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9"/>
      <c r="CI45" s="97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9"/>
      <c r="CW45" s="97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9"/>
      <c r="DK45" s="97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9"/>
      <c r="DY45" s="97">
        <f>DY46+DY48</f>
        <v>133000</v>
      </c>
      <c r="DZ45" s="98"/>
      <c r="EA45" s="98"/>
      <c r="EB45" s="98"/>
      <c r="EC45" s="98"/>
      <c r="ED45" s="98"/>
      <c r="EE45" s="98"/>
      <c r="EF45" s="98"/>
      <c r="EG45" s="98"/>
      <c r="EH45" s="99"/>
      <c r="EI45" s="97">
        <f>EI46+EI48</f>
        <v>55000</v>
      </c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9"/>
      <c r="EY45" s="97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9"/>
      <c r="FM45" s="97">
        <f>FM48</f>
        <v>78000</v>
      </c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9"/>
      <c r="GA45" s="97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9"/>
      <c r="GN45" s="97">
        <f>GN46+GN48</f>
        <v>959000</v>
      </c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100"/>
    </row>
    <row r="46" spans="1:208" s="6" customFormat="1" ht="15" customHeight="1">
      <c r="A46" s="16"/>
      <c r="B46" s="161" t="s">
        <v>18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3" t="s">
        <v>32</v>
      </c>
      <c r="AR46" s="164"/>
      <c r="AS46" s="164"/>
      <c r="AT46" s="164"/>
      <c r="AU46" s="164"/>
      <c r="AV46" s="164"/>
      <c r="AW46" s="165"/>
      <c r="AX46" s="62">
        <f>GN46+DY46</f>
        <v>0</v>
      </c>
      <c r="AY46" s="63"/>
      <c r="AZ46" s="63"/>
      <c r="BA46" s="63"/>
      <c r="BB46" s="63"/>
      <c r="BC46" s="63"/>
      <c r="BD46" s="63"/>
      <c r="BE46" s="63"/>
      <c r="BF46" s="63"/>
      <c r="BG46" s="63"/>
      <c r="BH46" s="64"/>
      <c r="BI46" s="62"/>
      <c r="BJ46" s="63"/>
      <c r="BK46" s="63"/>
      <c r="BL46" s="63"/>
      <c r="BM46" s="63"/>
      <c r="BN46" s="63"/>
      <c r="BO46" s="63"/>
      <c r="BP46" s="63"/>
      <c r="BQ46" s="63"/>
      <c r="BR46" s="64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4"/>
      <c r="CW46" s="62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62">
        <f>EI46</f>
        <v>0</v>
      </c>
      <c r="DZ46" s="63"/>
      <c r="EA46" s="63"/>
      <c r="EB46" s="63"/>
      <c r="EC46" s="63"/>
      <c r="ED46" s="63"/>
      <c r="EE46" s="63"/>
      <c r="EF46" s="63"/>
      <c r="EG46" s="63"/>
      <c r="EH46" s="64"/>
      <c r="EI46" s="182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4"/>
      <c r="EY46" s="62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4"/>
      <c r="FM46" s="62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4"/>
      <c r="GA46" s="62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4"/>
      <c r="GN46" s="176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8"/>
    </row>
    <row r="47" spans="1:208" s="6" customFormat="1" ht="60" customHeight="1">
      <c r="A47" s="17"/>
      <c r="B47" s="159" t="s">
        <v>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166"/>
      <c r="AR47" s="70"/>
      <c r="AS47" s="70"/>
      <c r="AT47" s="70"/>
      <c r="AU47" s="70"/>
      <c r="AV47" s="70"/>
      <c r="AW47" s="167"/>
      <c r="AX47" s="65"/>
      <c r="AY47" s="66"/>
      <c r="AZ47" s="66"/>
      <c r="BA47" s="66"/>
      <c r="BB47" s="66"/>
      <c r="BC47" s="66"/>
      <c r="BD47" s="66"/>
      <c r="BE47" s="66"/>
      <c r="BF47" s="66"/>
      <c r="BG47" s="66"/>
      <c r="BH47" s="67"/>
      <c r="BI47" s="65"/>
      <c r="BJ47" s="66"/>
      <c r="BK47" s="66"/>
      <c r="BL47" s="66"/>
      <c r="BM47" s="66"/>
      <c r="BN47" s="66"/>
      <c r="BO47" s="66"/>
      <c r="BP47" s="66"/>
      <c r="BQ47" s="66"/>
      <c r="BR47" s="67"/>
      <c r="BS47" s="65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65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7"/>
      <c r="DY47" s="65"/>
      <c r="DZ47" s="66"/>
      <c r="EA47" s="66"/>
      <c r="EB47" s="66"/>
      <c r="EC47" s="66"/>
      <c r="ED47" s="66"/>
      <c r="EE47" s="66"/>
      <c r="EF47" s="66"/>
      <c r="EG47" s="66"/>
      <c r="EH47" s="67"/>
      <c r="EI47" s="185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7"/>
      <c r="EY47" s="65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7"/>
      <c r="FM47" s="65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7"/>
      <c r="GA47" s="65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179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1"/>
    </row>
    <row r="48" spans="1:208" s="6" customFormat="1" ht="47.25" customHeight="1">
      <c r="A48" s="15"/>
      <c r="B48" s="157" t="s">
        <v>34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150" t="s">
        <v>33</v>
      </c>
      <c r="AR48" s="151"/>
      <c r="AS48" s="151"/>
      <c r="AT48" s="151"/>
      <c r="AU48" s="151"/>
      <c r="AV48" s="151"/>
      <c r="AW48" s="152"/>
      <c r="AX48" s="144">
        <f>GN48+DY48</f>
        <v>1092000</v>
      </c>
      <c r="AY48" s="145"/>
      <c r="AZ48" s="145"/>
      <c r="BA48" s="145"/>
      <c r="BB48" s="145"/>
      <c r="BC48" s="145"/>
      <c r="BD48" s="145"/>
      <c r="BE48" s="145"/>
      <c r="BF48" s="145"/>
      <c r="BG48" s="145"/>
      <c r="BH48" s="146"/>
      <c r="BI48" s="144"/>
      <c r="BJ48" s="145"/>
      <c r="BK48" s="145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6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6"/>
      <c r="CW48" s="144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6"/>
      <c r="DK48" s="144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6"/>
      <c r="DY48" s="144">
        <f>EI48+FM48</f>
        <v>133000</v>
      </c>
      <c r="DZ48" s="145"/>
      <c r="EA48" s="145"/>
      <c r="EB48" s="145"/>
      <c r="EC48" s="145"/>
      <c r="ED48" s="145"/>
      <c r="EE48" s="145"/>
      <c r="EF48" s="145"/>
      <c r="EG48" s="145"/>
      <c r="EH48" s="146"/>
      <c r="EI48" s="153">
        <v>55000</v>
      </c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5"/>
      <c r="EY48" s="144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6"/>
      <c r="FM48" s="153">
        <v>78000</v>
      </c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5"/>
      <c r="GA48" s="144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6"/>
      <c r="GN48" s="147">
        <v>959000</v>
      </c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9"/>
    </row>
    <row r="49" spans="1:208" s="6" customFormat="1" ht="58.5" customHeight="1">
      <c r="A49" s="15"/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8"/>
      <c r="AQ49" s="150" t="s">
        <v>35</v>
      </c>
      <c r="AR49" s="151"/>
      <c r="AS49" s="151"/>
      <c r="AT49" s="151"/>
      <c r="AU49" s="151"/>
      <c r="AV49" s="151"/>
      <c r="AW49" s="152"/>
      <c r="AX49" s="144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4"/>
      <c r="BJ49" s="145"/>
      <c r="BK49" s="145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44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6"/>
      <c r="DK49" s="144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4"/>
      <c r="DZ49" s="145"/>
      <c r="EA49" s="145"/>
      <c r="EB49" s="145"/>
      <c r="EC49" s="145"/>
      <c r="ED49" s="145"/>
      <c r="EE49" s="145"/>
      <c r="EF49" s="145"/>
      <c r="EG49" s="145"/>
      <c r="EH49" s="146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6"/>
      <c r="EY49" s="144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6"/>
      <c r="FM49" s="144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6"/>
      <c r="GA49" s="144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6"/>
      <c r="GN49" s="144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56"/>
    </row>
    <row r="50" spans="1:208" s="6" customFormat="1" ht="34.5" customHeight="1">
      <c r="A50" s="15"/>
      <c r="B50" s="110" t="s">
        <v>114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  <c r="AQ50" s="150" t="s">
        <v>37</v>
      </c>
      <c r="AR50" s="151"/>
      <c r="AS50" s="151"/>
      <c r="AT50" s="151"/>
      <c r="AU50" s="151"/>
      <c r="AV50" s="151"/>
      <c r="AW50" s="152"/>
      <c r="AX50" s="144">
        <f>GN50+DY50</f>
        <v>57960</v>
      </c>
      <c r="AY50" s="145"/>
      <c r="AZ50" s="145"/>
      <c r="BA50" s="145"/>
      <c r="BB50" s="145"/>
      <c r="BC50" s="145"/>
      <c r="BD50" s="145"/>
      <c r="BE50" s="145"/>
      <c r="BF50" s="145"/>
      <c r="BG50" s="145"/>
      <c r="BH50" s="146"/>
      <c r="BI50" s="144"/>
      <c r="BJ50" s="145"/>
      <c r="BK50" s="145"/>
      <c r="BL50" s="145"/>
      <c r="BM50" s="145"/>
      <c r="BN50" s="145"/>
      <c r="BO50" s="145"/>
      <c r="BP50" s="145"/>
      <c r="BQ50" s="145"/>
      <c r="BR50" s="146"/>
      <c r="BS50" s="144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6"/>
      <c r="CI50" s="144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6"/>
      <c r="DK50" s="144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144">
        <f>EI50</f>
        <v>1400</v>
      </c>
      <c r="DZ50" s="145"/>
      <c r="EA50" s="145"/>
      <c r="EB50" s="145"/>
      <c r="EC50" s="145"/>
      <c r="ED50" s="145"/>
      <c r="EE50" s="145"/>
      <c r="EF50" s="145"/>
      <c r="EG50" s="145"/>
      <c r="EH50" s="146"/>
      <c r="EI50" s="153">
        <v>1400</v>
      </c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5"/>
      <c r="EY50" s="144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4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6"/>
      <c r="GA50" s="144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6"/>
      <c r="GN50" s="147">
        <v>56560</v>
      </c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9"/>
    </row>
    <row r="51" spans="1:208" s="6" customFormat="1" ht="20.25" customHeight="1">
      <c r="A51" s="15"/>
      <c r="B51" s="110" t="s">
        <v>38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150" t="s">
        <v>39</v>
      </c>
      <c r="AR51" s="151"/>
      <c r="AS51" s="151"/>
      <c r="AT51" s="151"/>
      <c r="AU51" s="151"/>
      <c r="AV51" s="151"/>
      <c r="AW51" s="152"/>
      <c r="AX51" s="144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44"/>
      <c r="BJ51" s="145"/>
      <c r="BK51" s="145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6"/>
      <c r="CW51" s="144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6"/>
      <c r="DK51" s="144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6"/>
      <c r="DY51" s="144"/>
      <c r="DZ51" s="145"/>
      <c r="EA51" s="145"/>
      <c r="EB51" s="145"/>
      <c r="EC51" s="145"/>
      <c r="ED51" s="145"/>
      <c r="EE51" s="145"/>
      <c r="EF51" s="145"/>
      <c r="EG51" s="145"/>
      <c r="EH51" s="146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6"/>
      <c r="EY51" s="144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6"/>
      <c r="FM51" s="144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6"/>
      <c r="GA51" s="144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6"/>
      <c r="GN51" s="144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56"/>
    </row>
    <row r="52" spans="1:208" s="6" customFormat="1" ht="35.25" customHeight="1">
      <c r="A52" s="15"/>
      <c r="B52" s="110" t="s">
        <v>41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  <c r="AQ52" s="150" t="s">
        <v>40</v>
      </c>
      <c r="AR52" s="151"/>
      <c r="AS52" s="151"/>
      <c r="AT52" s="151"/>
      <c r="AU52" s="151"/>
      <c r="AV52" s="151"/>
      <c r="AW52" s="152"/>
      <c r="AX52" s="144"/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4"/>
      <c r="BJ52" s="145"/>
      <c r="BK52" s="145"/>
      <c r="BL52" s="145"/>
      <c r="BM52" s="145"/>
      <c r="BN52" s="145"/>
      <c r="BO52" s="145"/>
      <c r="BP52" s="145"/>
      <c r="BQ52" s="145"/>
      <c r="BR52" s="146"/>
      <c r="BS52" s="144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6"/>
      <c r="CI52" s="144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6"/>
      <c r="CW52" s="144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6"/>
      <c r="DK52" s="144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6"/>
      <c r="DY52" s="144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6"/>
      <c r="EY52" s="144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6"/>
      <c r="FM52" s="144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6"/>
      <c r="GA52" s="144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6"/>
      <c r="GN52" s="144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56"/>
    </row>
    <row r="53" spans="1:208" s="6" customFormat="1" ht="15">
      <c r="A53" s="16"/>
      <c r="B53" s="161" t="s">
        <v>18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2"/>
      <c r="AQ53" s="163" t="s">
        <v>43</v>
      </c>
      <c r="AR53" s="164"/>
      <c r="AS53" s="164"/>
      <c r="AT53" s="164"/>
      <c r="AU53" s="164"/>
      <c r="AV53" s="164"/>
      <c r="AW53" s="165"/>
      <c r="AX53" s="62"/>
      <c r="AY53" s="63"/>
      <c r="AZ53" s="63"/>
      <c r="BA53" s="63"/>
      <c r="BB53" s="63"/>
      <c r="BC53" s="63"/>
      <c r="BD53" s="63"/>
      <c r="BE53" s="63"/>
      <c r="BF53" s="63"/>
      <c r="BG53" s="63"/>
      <c r="BH53" s="64"/>
      <c r="BI53" s="62"/>
      <c r="BJ53" s="63"/>
      <c r="BK53" s="63"/>
      <c r="BL53" s="63"/>
      <c r="BM53" s="63"/>
      <c r="BN53" s="63"/>
      <c r="BO53" s="63"/>
      <c r="BP53" s="63"/>
      <c r="BQ53" s="63"/>
      <c r="BR53" s="64"/>
      <c r="BS53" s="62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4"/>
      <c r="CI53" s="62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4"/>
      <c r="CW53" s="62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4"/>
      <c r="DK53" s="62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4"/>
      <c r="DY53" s="62"/>
      <c r="DZ53" s="63"/>
      <c r="EA53" s="63"/>
      <c r="EB53" s="63"/>
      <c r="EC53" s="63"/>
      <c r="ED53" s="63"/>
      <c r="EE53" s="63"/>
      <c r="EF53" s="63"/>
      <c r="EG53" s="63"/>
      <c r="EH53" s="64"/>
      <c r="EI53" s="62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4"/>
      <c r="EY53" s="62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4"/>
      <c r="FM53" s="62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4"/>
      <c r="GA53" s="62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4"/>
      <c r="GN53" s="62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168"/>
    </row>
    <row r="54" spans="1:208" s="6" customFormat="1" ht="29.25" customHeight="1">
      <c r="A54" s="17"/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6"/>
      <c r="AR54" s="70"/>
      <c r="AS54" s="70"/>
      <c r="AT54" s="70"/>
      <c r="AU54" s="70"/>
      <c r="AV54" s="70"/>
      <c r="AW54" s="167"/>
      <c r="AX54" s="65"/>
      <c r="AY54" s="66"/>
      <c r="AZ54" s="66"/>
      <c r="BA54" s="66"/>
      <c r="BB54" s="66"/>
      <c r="BC54" s="66"/>
      <c r="BD54" s="66"/>
      <c r="BE54" s="66"/>
      <c r="BF54" s="66"/>
      <c r="BG54" s="66"/>
      <c r="BH54" s="67"/>
      <c r="BI54" s="65"/>
      <c r="BJ54" s="66"/>
      <c r="BK54" s="66"/>
      <c r="BL54" s="66"/>
      <c r="BM54" s="66"/>
      <c r="BN54" s="66"/>
      <c r="BO54" s="66"/>
      <c r="BP54" s="66"/>
      <c r="BQ54" s="66"/>
      <c r="BR54" s="67"/>
      <c r="BS54" s="65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7"/>
      <c r="CI54" s="65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7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7"/>
      <c r="DK54" s="65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7"/>
      <c r="DY54" s="65"/>
      <c r="DZ54" s="66"/>
      <c r="EA54" s="66"/>
      <c r="EB54" s="66"/>
      <c r="EC54" s="66"/>
      <c r="ED54" s="66"/>
      <c r="EE54" s="66"/>
      <c r="EF54" s="66"/>
      <c r="EG54" s="66"/>
      <c r="EH54" s="67"/>
      <c r="EI54" s="65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7"/>
      <c r="EY54" s="65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7"/>
      <c r="FM54" s="65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7"/>
      <c r="GA54" s="65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7"/>
      <c r="GN54" s="65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169"/>
    </row>
    <row r="55" spans="1:208" s="6" customFormat="1" ht="28.5" customHeight="1">
      <c r="A55" s="15"/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8"/>
      <c r="AQ55" s="150" t="s">
        <v>45</v>
      </c>
      <c r="AR55" s="151"/>
      <c r="AS55" s="151"/>
      <c r="AT55" s="151"/>
      <c r="AU55" s="151"/>
      <c r="AV55" s="151"/>
      <c r="AW55" s="152"/>
      <c r="AX55" s="144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/>
      <c r="BJ55" s="145"/>
      <c r="BK55" s="145"/>
      <c r="BL55" s="145"/>
      <c r="BM55" s="145"/>
      <c r="BN55" s="145"/>
      <c r="BO55" s="145"/>
      <c r="BP55" s="145"/>
      <c r="BQ55" s="145"/>
      <c r="BR55" s="146"/>
      <c r="BS55" s="144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6"/>
      <c r="CI55" s="144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6"/>
      <c r="CW55" s="144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6"/>
      <c r="DK55" s="144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6"/>
      <c r="DY55" s="144"/>
      <c r="DZ55" s="145"/>
      <c r="EA55" s="145"/>
      <c r="EB55" s="145"/>
      <c r="EC55" s="145"/>
      <c r="ED55" s="145"/>
      <c r="EE55" s="145"/>
      <c r="EF55" s="145"/>
      <c r="EG55" s="145"/>
      <c r="EH55" s="146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6"/>
      <c r="EY55" s="144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6"/>
      <c r="FM55" s="144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144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6"/>
      <c r="GN55" s="144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56"/>
    </row>
    <row r="56" spans="1:208" s="6" customFormat="1" ht="20.25" customHeight="1">
      <c r="A56" s="15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50" t="s">
        <v>47</v>
      </c>
      <c r="AR56" s="151"/>
      <c r="AS56" s="151"/>
      <c r="AT56" s="151"/>
      <c r="AU56" s="151"/>
      <c r="AV56" s="151"/>
      <c r="AW56" s="152"/>
      <c r="AX56" s="144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/>
      <c r="BJ56" s="145"/>
      <c r="BK56" s="145"/>
      <c r="BL56" s="145"/>
      <c r="BM56" s="145"/>
      <c r="BN56" s="145"/>
      <c r="BO56" s="145"/>
      <c r="BP56" s="145"/>
      <c r="BQ56" s="145"/>
      <c r="BR56" s="146"/>
      <c r="BS56" s="144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6"/>
      <c r="CI56" s="144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6"/>
      <c r="DK56" s="144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6"/>
      <c r="DY56" s="144"/>
      <c r="DZ56" s="145"/>
      <c r="EA56" s="145"/>
      <c r="EB56" s="145"/>
      <c r="EC56" s="145"/>
      <c r="ED56" s="145"/>
      <c r="EE56" s="145"/>
      <c r="EF56" s="145"/>
      <c r="EG56" s="145"/>
      <c r="EH56" s="146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6"/>
      <c r="EY56" s="144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6"/>
      <c r="FM56" s="144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144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6"/>
      <c r="GN56" s="144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56"/>
    </row>
    <row r="57" spans="1:208" s="6" customFormat="1" ht="15" customHeight="1">
      <c r="A57" s="15"/>
      <c r="B57" s="110" t="s">
        <v>48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50" t="s">
        <v>49</v>
      </c>
      <c r="AR57" s="151"/>
      <c r="AS57" s="151"/>
      <c r="AT57" s="151"/>
      <c r="AU57" s="151"/>
      <c r="AV57" s="151"/>
      <c r="AW57" s="152"/>
      <c r="AX57" s="144">
        <f>DY57</f>
        <v>0</v>
      </c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4"/>
      <c r="BJ57" s="145"/>
      <c r="BK57" s="145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6"/>
      <c r="CI57" s="144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  <c r="CW57" s="144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6"/>
      <c r="DK57" s="144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6"/>
      <c r="DY57" s="144">
        <f>DY62</f>
        <v>0</v>
      </c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6"/>
      <c r="EY57" s="144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6"/>
      <c r="FM57" s="144">
        <f>FM62</f>
        <v>0</v>
      </c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6"/>
      <c r="GA57" s="144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6"/>
      <c r="GN57" s="144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56"/>
    </row>
    <row r="58" spans="1:208" s="6" customFormat="1" ht="15">
      <c r="A58" s="16"/>
      <c r="B58" s="161" t="s">
        <v>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2"/>
      <c r="AQ58" s="163" t="s">
        <v>51</v>
      </c>
      <c r="AR58" s="164"/>
      <c r="AS58" s="164"/>
      <c r="AT58" s="164"/>
      <c r="AU58" s="164"/>
      <c r="AV58" s="164"/>
      <c r="AW58" s="165"/>
      <c r="AX58" s="62"/>
      <c r="AY58" s="63"/>
      <c r="AZ58" s="63"/>
      <c r="BA58" s="63"/>
      <c r="BB58" s="63"/>
      <c r="BC58" s="63"/>
      <c r="BD58" s="63"/>
      <c r="BE58" s="63"/>
      <c r="BF58" s="63"/>
      <c r="BG58" s="63"/>
      <c r="BH58" s="64"/>
      <c r="BI58" s="62"/>
      <c r="BJ58" s="63"/>
      <c r="BK58" s="63"/>
      <c r="BL58" s="63"/>
      <c r="BM58" s="63"/>
      <c r="BN58" s="63"/>
      <c r="BO58" s="63"/>
      <c r="BP58" s="63"/>
      <c r="BQ58" s="63"/>
      <c r="BR58" s="64"/>
      <c r="BS58" s="62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4"/>
      <c r="CW58" s="62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4"/>
      <c r="DK58" s="62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2"/>
      <c r="DZ58" s="63"/>
      <c r="EA58" s="63"/>
      <c r="EB58" s="63"/>
      <c r="EC58" s="63"/>
      <c r="ED58" s="63"/>
      <c r="EE58" s="63"/>
      <c r="EF58" s="63"/>
      <c r="EG58" s="63"/>
      <c r="EH58" s="64"/>
      <c r="EI58" s="62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4"/>
      <c r="EY58" s="62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4"/>
      <c r="FM58" s="62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4"/>
      <c r="GA58" s="62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4"/>
      <c r="GN58" s="62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168"/>
    </row>
    <row r="59" spans="1:208" s="6" customFormat="1" ht="15" customHeight="1">
      <c r="A59" s="17"/>
      <c r="B59" s="159" t="s">
        <v>50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60"/>
      <c r="AQ59" s="166"/>
      <c r="AR59" s="70"/>
      <c r="AS59" s="70"/>
      <c r="AT59" s="70"/>
      <c r="AU59" s="70"/>
      <c r="AV59" s="70"/>
      <c r="AW59" s="167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7"/>
      <c r="BI59" s="65"/>
      <c r="BJ59" s="66"/>
      <c r="BK59" s="66"/>
      <c r="BL59" s="66"/>
      <c r="BM59" s="66"/>
      <c r="BN59" s="66"/>
      <c r="BO59" s="66"/>
      <c r="BP59" s="66"/>
      <c r="BQ59" s="66"/>
      <c r="BR59" s="67"/>
      <c r="BS59" s="65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7"/>
      <c r="CI59" s="65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7"/>
      <c r="CW59" s="65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7"/>
      <c r="DK59" s="65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7"/>
      <c r="DY59" s="65"/>
      <c r="DZ59" s="66"/>
      <c r="EA59" s="66"/>
      <c r="EB59" s="66"/>
      <c r="EC59" s="66"/>
      <c r="ED59" s="66"/>
      <c r="EE59" s="66"/>
      <c r="EF59" s="66"/>
      <c r="EG59" s="66"/>
      <c r="EH59" s="67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7"/>
      <c r="EY59" s="65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7"/>
      <c r="FM59" s="65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7"/>
      <c r="GA59" s="65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7"/>
      <c r="GN59" s="65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169"/>
    </row>
    <row r="60" spans="1:208" s="6" customFormat="1" ht="15" customHeight="1">
      <c r="A60" s="15"/>
      <c r="B60" s="157" t="s">
        <v>52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150" t="s">
        <v>53</v>
      </c>
      <c r="AR60" s="151"/>
      <c r="AS60" s="151"/>
      <c r="AT60" s="151"/>
      <c r="AU60" s="151"/>
      <c r="AV60" s="151"/>
      <c r="AW60" s="152"/>
      <c r="AX60" s="144"/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4"/>
      <c r="BJ60" s="145"/>
      <c r="BK60" s="145"/>
      <c r="BL60" s="145"/>
      <c r="BM60" s="145"/>
      <c r="BN60" s="145"/>
      <c r="BO60" s="145"/>
      <c r="BP60" s="145"/>
      <c r="BQ60" s="145"/>
      <c r="BR60" s="146"/>
      <c r="BS60" s="144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6"/>
      <c r="CI60" s="144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6"/>
      <c r="CW60" s="144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6"/>
      <c r="DK60" s="144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6"/>
      <c r="DY60" s="144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6"/>
      <c r="EY60" s="144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6"/>
      <c r="FM60" s="144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6"/>
      <c r="GA60" s="144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6"/>
      <c r="GN60" s="144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56"/>
    </row>
    <row r="61" spans="1:208" s="6" customFormat="1" ht="15" customHeight="1">
      <c r="A61" s="15"/>
      <c r="B61" s="157" t="s">
        <v>55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8"/>
      <c r="AQ61" s="150" t="s">
        <v>54</v>
      </c>
      <c r="AR61" s="151"/>
      <c r="AS61" s="151"/>
      <c r="AT61" s="151"/>
      <c r="AU61" s="151"/>
      <c r="AV61" s="151"/>
      <c r="AW61" s="152"/>
      <c r="AX61" s="144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4"/>
      <c r="BJ61" s="145"/>
      <c r="BK61" s="145"/>
      <c r="BL61" s="145"/>
      <c r="BM61" s="145"/>
      <c r="BN61" s="145"/>
      <c r="BO61" s="145"/>
      <c r="BP61" s="145"/>
      <c r="BQ61" s="145"/>
      <c r="BR61" s="146"/>
      <c r="BS61" s="144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6"/>
      <c r="CI61" s="144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6"/>
      <c r="CW61" s="144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6"/>
      <c r="DK61" s="144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6"/>
      <c r="DY61" s="144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6"/>
      <c r="EY61" s="144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6"/>
      <c r="FM61" s="144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6"/>
      <c r="GA61" s="144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6"/>
      <c r="GN61" s="144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56"/>
    </row>
    <row r="62" spans="1:208" s="6" customFormat="1" ht="15" customHeight="1">
      <c r="A62" s="15"/>
      <c r="B62" s="157" t="s">
        <v>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150" t="s">
        <v>56</v>
      </c>
      <c r="AR62" s="151"/>
      <c r="AS62" s="151"/>
      <c r="AT62" s="151"/>
      <c r="AU62" s="151"/>
      <c r="AV62" s="151"/>
      <c r="AW62" s="152"/>
      <c r="AX62" s="144">
        <f>DY62</f>
        <v>0</v>
      </c>
      <c r="AY62" s="145"/>
      <c r="AZ62" s="145"/>
      <c r="BA62" s="145"/>
      <c r="BB62" s="145"/>
      <c r="BC62" s="145"/>
      <c r="BD62" s="145"/>
      <c r="BE62" s="145"/>
      <c r="BF62" s="145"/>
      <c r="BG62" s="145"/>
      <c r="BH62" s="146"/>
      <c r="BI62" s="144"/>
      <c r="BJ62" s="145"/>
      <c r="BK62" s="145"/>
      <c r="BL62" s="145"/>
      <c r="BM62" s="145"/>
      <c r="BN62" s="145"/>
      <c r="BO62" s="145"/>
      <c r="BP62" s="145"/>
      <c r="BQ62" s="145"/>
      <c r="BR62" s="146"/>
      <c r="BS62" s="144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6"/>
      <c r="CI62" s="144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6"/>
      <c r="CW62" s="144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6"/>
      <c r="DK62" s="144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6"/>
      <c r="DY62" s="144">
        <f>FM62</f>
        <v>0</v>
      </c>
      <c r="DZ62" s="145"/>
      <c r="EA62" s="145"/>
      <c r="EB62" s="145"/>
      <c r="EC62" s="145"/>
      <c r="ED62" s="145"/>
      <c r="EE62" s="145"/>
      <c r="EF62" s="145"/>
      <c r="EG62" s="145"/>
      <c r="EH62" s="146"/>
      <c r="EI62" s="268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70"/>
      <c r="EY62" s="144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6"/>
      <c r="FM62" s="153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5"/>
      <c r="GA62" s="144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6"/>
      <c r="GN62" s="144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56"/>
    </row>
    <row r="63" spans="1:208" s="6" customFormat="1" ht="15.75" customHeight="1" thickBot="1">
      <c r="A63" s="18"/>
      <c r="B63" s="271" t="s">
        <v>59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103" t="s">
        <v>58</v>
      </c>
      <c r="AR63" s="104"/>
      <c r="AS63" s="104"/>
      <c r="AT63" s="104"/>
      <c r="AU63" s="104"/>
      <c r="AV63" s="104"/>
      <c r="AW63" s="105"/>
      <c r="AX63" s="88"/>
      <c r="AY63" s="89"/>
      <c r="AZ63" s="89"/>
      <c r="BA63" s="89"/>
      <c r="BB63" s="89"/>
      <c r="BC63" s="89"/>
      <c r="BD63" s="89"/>
      <c r="BE63" s="89"/>
      <c r="BF63" s="89"/>
      <c r="BG63" s="89"/>
      <c r="BH63" s="96"/>
      <c r="BI63" s="88"/>
      <c r="BJ63" s="89"/>
      <c r="BK63" s="89"/>
      <c r="BL63" s="89"/>
      <c r="BM63" s="89"/>
      <c r="BN63" s="89"/>
      <c r="BO63" s="89"/>
      <c r="BP63" s="89"/>
      <c r="BQ63" s="89"/>
      <c r="BR63" s="96"/>
      <c r="BS63" s="88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96"/>
      <c r="CI63" s="88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96"/>
      <c r="CW63" s="88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96"/>
      <c r="DK63" s="88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96"/>
      <c r="DY63" s="88"/>
      <c r="DZ63" s="89"/>
      <c r="EA63" s="89"/>
      <c r="EB63" s="89"/>
      <c r="EC63" s="89"/>
      <c r="ED63" s="89"/>
      <c r="EE63" s="89"/>
      <c r="EF63" s="89"/>
      <c r="EG63" s="89"/>
      <c r="EH63" s="96"/>
      <c r="EI63" s="88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96"/>
      <c r="EY63" s="88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96"/>
      <c r="FM63" s="88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96"/>
      <c r="GA63" s="88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96"/>
      <c r="GN63" s="88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90"/>
    </row>
    <row r="64" spans="1:208" s="6" customFormat="1" ht="15.7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  <c r="AW64" s="10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</row>
    <row r="65" spans="1:208" s="6" customFormat="1" ht="15.75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0"/>
      <c r="AR65" s="10"/>
      <c r="AS65" s="10"/>
      <c r="AT65" s="10"/>
      <c r="AU65" s="10"/>
      <c r="AV65" s="10"/>
      <c r="AW65" s="1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</row>
    <row r="66" spans="1:208" s="6" customFormat="1" ht="15.75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0"/>
      <c r="AR66" s="10"/>
      <c r="AS66" s="10"/>
      <c r="AT66" s="10"/>
      <c r="AU66" s="10"/>
      <c r="AV66" s="10"/>
      <c r="AW66" s="10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</row>
    <row r="67" spans="1:208" s="6" customFormat="1" ht="15.75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/>
      <c r="AR67" s="10"/>
      <c r="AS67" s="10"/>
      <c r="AT67" s="10"/>
      <c r="AU67" s="10"/>
      <c r="AV67" s="10"/>
      <c r="AW67" s="10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08" s="6" customFormat="1" ht="15.75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/>
      <c r="AR68" s="10"/>
      <c r="AS68" s="10"/>
      <c r="AT68" s="10"/>
      <c r="AU68" s="10"/>
      <c r="AV68" s="10"/>
      <c r="AW68" s="1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</row>
    <row r="69" s="4" customFormat="1" ht="12.75">
      <c r="GZ69" s="5"/>
    </row>
    <row r="70" s="6" customFormat="1" ht="15.75" thickBot="1"/>
    <row r="71" spans="1:208" s="2" customFormat="1" ht="12" customHeight="1">
      <c r="A71" s="129" t="s">
        <v>10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36" t="s">
        <v>11</v>
      </c>
      <c r="AR71" s="130"/>
      <c r="AS71" s="130"/>
      <c r="AT71" s="130"/>
      <c r="AU71" s="130"/>
      <c r="AV71" s="130"/>
      <c r="AW71" s="131"/>
      <c r="AX71" s="136" t="s">
        <v>25</v>
      </c>
      <c r="AY71" s="130"/>
      <c r="AZ71" s="130"/>
      <c r="BA71" s="130"/>
      <c r="BB71" s="130"/>
      <c r="BC71" s="130"/>
      <c r="BD71" s="130"/>
      <c r="BE71" s="130"/>
      <c r="BF71" s="130"/>
      <c r="BG71" s="130"/>
      <c r="BH71" s="131"/>
      <c r="BI71" s="138" t="s">
        <v>28</v>
      </c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40"/>
    </row>
    <row r="72" spans="1:208" s="2" customFormat="1" ht="25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137"/>
      <c r="AR72" s="133"/>
      <c r="AS72" s="133"/>
      <c r="AT72" s="133"/>
      <c r="AU72" s="133"/>
      <c r="AV72" s="133"/>
      <c r="AW72" s="134"/>
      <c r="AX72" s="137"/>
      <c r="AY72" s="133"/>
      <c r="AZ72" s="133"/>
      <c r="BA72" s="133"/>
      <c r="BB72" s="133"/>
      <c r="BC72" s="133"/>
      <c r="BD72" s="133"/>
      <c r="BE72" s="133"/>
      <c r="BF72" s="133"/>
      <c r="BG72" s="133"/>
      <c r="BH72" s="134"/>
      <c r="BI72" s="126" t="s">
        <v>120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s">
        <v>103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8"/>
      <c r="GA72" s="121" t="s">
        <v>121</v>
      </c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122"/>
      <c r="GN72" s="121" t="s">
        <v>106</v>
      </c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141"/>
    </row>
    <row r="73" spans="1:208" s="2" customFormat="1" ht="12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  <c r="AQ73" s="137"/>
      <c r="AR73" s="133"/>
      <c r="AS73" s="133"/>
      <c r="AT73" s="133"/>
      <c r="AU73" s="133"/>
      <c r="AV73" s="133"/>
      <c r="AW73" s="134"/>
      <c r="AX73" s="137"/>
      <c r="AY73" s="133"/>
      <c r="AZ73" s="133"/>
      <c r="BA73" s="133"/>
      <c r="BB73" s="133"/>
      <c r="BC73" s="133"/>
      <c r="BD73" s="133"/>
      <c r="BE73" s="133"/>
      <c r="BF73" s="133"/>
      <c r="BG73" s="133"/>
      <c r="BH73" s="134"/>
      <c r="BI73" s="121" t="s">
        <v>26</v>
      </c>
      <c r="BJ73" s="69"/>
      <c r="BK73" s="69"/>
      <c r="BL73" s="69"/>
      <c r="BM73" s="69"/>
      <c r="BN73" s="69"/>
      <c r="BO73" s="69"/>
      <c r="BP73" s="69"/>
      <c r="BQ73" s="69"/>
      <c r="BR73" s="122"/>
      <c r="BS73" s="118" t="s">
        <v>27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21" t="s">
        <v>26</v>
      </c>
      <c r="DZ73" s="69"/>
      <c r="EA73" s="69"/>
      <c r="EB73" s="69"/>
      <c r="EC73" s="69"/>
      <c r="ED73" s="69"/>
      <c r="EE73" s="69"/>
      <c r="EF73" s="69"/>
      <c r="EG73" s="69"/>
      <c r="EH73" s="122"/>
      <c r="EI73" s="118" t="s">
        <v>27</v>
      </c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20"/>
      <c r="GA73" s="137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4"/>
      <c r="GN73" s="137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42"/>
    </row>
    <row r="74" spans="1:208" s="2" customFormat="1" ht="72.75" customHeight="1">
      <c r="A74" s="135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23"/>
      <c r="AR74" s="124"/>
      <c r="AS74" s="124"/>
      <c r="AT74" s="124"/>
      <c r="AU74" s="124"/>
      <c r="AV74" s="124"/>
      <c r="AW74" s="125"/>
      <c r="AX74" s="123"/>
      <c r="AY74" s="124"/>
      <c r="AZ74" s="124"/>
      <c r="BA74" s="124"/>
      <c r="BB74" s="124"/>
      <c r="BC74" s="124"/>
      <c r="BD74" s="124"/>
      <c r="BE74" s="124"/>
      <c r="BF74" s="124"/>
      <c r="BG74" s="124"/>
      <c r="BH74" s="125"/>
      <c r="BI74" s="123"/>
      <c r="BJ74" s="124"/>
      <c r="BK74" s="124"/>
      <c r="BL74" s="124"/>
      <c r="BM74" s="124"/>
      <c r="BN74" s="124"/>
      <c r="BO74" s="124"/>
      <c r="BP74" s="124"/>
      <c r="BQ74" s="124"/>
      <c r="BR74" s="125"/>
      <c r="BS74" s="126" t="s">
        <v>117</v>
      </c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26" t="s">
        <v>118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8"/>
      <c r="CW74" s="126" t="s">
        <v>122</v>
      </c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26" t="s">
        <v>104</v>
      </c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3"/>
      <c r="DZ74" s="124"/>
      <c r="EA74" s="124"/>
      <c r="EB74" s="124"/>
      <c r="EC74" s="124"/>
      <c r="ED74" s="124"/>
      <c r="EE74" s="124"/>
      <c r="EF74" s="124"/>
      <c r="EG74" s="124"/>
      <c r="EH74" s="125"/>
      <c r="EI74" s="126" t="s">
        <v>105</v>
      </c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s">
        <v>122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8"/>
      <c r="FM74" s="126" t="s">
        <v>104</v>
      </c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8"/>
      <c r="GA74" s="123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5"/>
      <c r="GN74" s="123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43"/>
    </row>
    <row r="75" spans="1:208" s="2" customFormat="1" ht="12.75" thickBot="1">
      <c r="A75" s="115">
        <v>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106">
        <v>2</v>
      </c>
      <c r="AR75" s="107"/>
      <c r="AS75" s="107"/>
      <c r="AT75" s="107"/>
      <c r="AU75" s="107"/>
      <c r="AV75" s="107"/>
      <c r="AW75" s="108"/>
      <c r="AX75" s="106">
        <v>3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>
        <v>4</v>
      </c>
      <c r="BJ75" s="107"/>
      <c r="BK75" s="107"/>
      <c r="BL75" s="107"/>
      <c r="BM75" s="107"/>
      <c r="BN75" s="107"/>
      <c r="BO75" s="107"/>
      <c r="BP75" s="107"/>
      <c r="BQ75" s="107"/>
      <c r="BR75" s="108"/>
      <c r="BS75" s="106">
        <v>5</v>
      </c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/>
      <c r="CI75" s="106">
        <v>6</v>
      </c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8"/>
      <c r="CW75" s="106">
        <v>7</v>
      </c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8"/>
      <c r="DK75" s="106">
        <v>8</v>
      </c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>
        <v>9</v>
      </c>
      <c r="DZ75" s="107"/>
      <c r="EA75" s="107"/>
      <c r="EB75" s="107"/>
      <c r="EC75" s="107"/>
      <c r="ED75" s="107"/>
      <c r="EE75" s="107"/>
      <c r="EF75" s="107"/>
      <c r="EG75" s="107"/>
      <c r="EH75" s="108"/>
      <c r="EI75" s="106">
        <v>10</v>
      </c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106">
        <v>11</v>
      </c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8"/>
      <c r="FM75" s="106">
        <v>12</v>
      </c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8"/>
      <c r="GA75" s="106">
        <v>13</v>
      </c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8"/>
      <c r="GN75" s="106">
        <v>14</v>
      </c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9"/>
    </row>
    <row r="76" spans="1:209" s="6" customFormat="1" ht="21" customHeight="1">
      <c r="A76" s="15"/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112" t="s">
        <v>60</v>
      </c>
      <c r="AR76" s="113"/>
      <c r="AS76" s="113"/>
      <c r="AT76" s="113"/>
      <c r="AU76" s="113"/>
      <c r="AV76" s="113"/>
      <c r="AW76" s="114"/>
      <c r="AX76" s="97">
        <f>GN76+DY76</f>
        <v>21000</v>
      </c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97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9"/>
      <c r="CI76" s="97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9"/>
      <c r="CW76" s="97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9"/>
      <c r="DK76" s="97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9"/>
      <c r="DY76" s="97">
        <f>EI76</f>
        <v>1500</v>
      </c>
      <c r="DZ76" s="98"/>
      <c r="EA76" s="98"/>
      <c r="EB76" s="98"/>
      <c r="EC76" s="98"/>
      <c r="ED76" s="98"/>
      <c r="EE76" s="98"/>
      <c r="EF76" s="98"/>
      <c r="EG76" s="98"/>
      <c r="EH76" s="99"/>
      <c r="EI76" s="173">
        <v>1500</v>
      </c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5"/>
      <c r="EY76" s="97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9"/>
      <c r="FM76" s="97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9"/>
      <c r="GA76" s="97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9"/>
      <c r="GN76" s="170">
        <v>19500</v>
      </c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2"/>
      <c r="HA76" s="19"/>
    </row>
    <row r="77" spans="1:209" s="6" customFormat="1" ht="21" customHeight="1">
      <c r="A77" s="15"/>
      <c r="B77" s="110" t="s">
        <v>62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50" t="s">
        <v>63</v>
      </c>
      <c r="AR77" s="151"/>
      <c r="AS77" s="151"/>
      <c r="AT77" s="151"/>
      <c r="AU77" s="151"/>
      <c r="AV77" s="151"/>
      <c r="AW77" s="152"/>
      <c r="AX77" s="144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44"/>
      <c r="BJ77" s="145"/>
      <c r="BK77" s="145"/>
      <c r="BL77" s="145"/>
      <c r="BM77" s="145"/>
      <c r="BN77" s="145"/>
      <c r="BO77" s="145"/>
      <c r="BP77" s="145"/>
      <c r="BQ77" s="145"/>
      <c r="BR77" s="146"/>
      <c r="BS77" s="144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44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6"/>
      <c r="CW77" s="144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6"/>
      <c r="DK77" s="144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6"/>
      <c r="DY77" s="144"/>
      <c r="DZ77" s="145"/>
      <c r="EA77" s="145"/>
      <c r="EB77" s="145"/>
      <c r="EC77" s="145"/>
      <c r="ED77" s="145"/>
      <c r="EE77" s="145"/>
      <c r="EF77" s="145"/>
      <c r="EG77" s="145"/>
      <c r="EH77" s="146"/>
      <c r="EI77" s="144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6"/>
      <c r="EY77" s="144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6"/>
      <c r="FM77" s="144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6"/>
      <c r="GA77" s="144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6"/>
      <c r="GN77" s="144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56"/>
      <c r="HA77" s="19"/>
    </row>
    <row r="78" spans="1:209" s="6" customFormat="1" ht="57" customHeight="1">
      <c r="A78" s="15"/>
      <c r="B78" s="110" t="s">
        <v>107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150" t="s">
        <v>64</v>
      </c>
      <c r="AR78" s="151"/>
      <c r="AS78" s="151"/>
      <c r="AT78" s="151"/>
      <c r="AU78" s="151"/>
      <c r="AV78" s="151"/>
      <c r="AW78" s="152"/>
      <c r="AX78" s="144">
        <f>DY78</f>
        <v>200000</v>
      </c>
      <c r="AY78" s="145"/>
      <c r="AZ78" s="145"/>
      <c r="BA78" s="145"/>
      <c r="BB78" s="145"/>
      <c r="BC78" s="145"/>
      <c r="BD78" s="145"/>
      <c r="BE78" s="145"/>
      <c r="BF78" s="145"/>
      <c r="BG78" s="145"/>
      <c r="BH78" s="146"/>
      <c r="BI78" s="144"/>
      <c r="BJ78" s="145"/>
      <c r="BK78" s="145"/>
      <c r="BL78" s="145"/>
      <c r="BM78" s="145"/>
      <c r="BN78" s="145"/>
      <c r="BO78" s="145"/>
      <c r="BP78" s="145"/>
      <c r="BQ78" s="145"/>
      <c r="BR78" s="146"/>
      <c r="BS78" s="144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44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6"/>
      <c r="CW78" s="144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6"/>
      <c r="DK78" s="144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6"/>
      <c r="DY78" s="144">
        <f>FM78</f>
        <v>200000</v>
      </c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6"/>
      <c r="EY78" s="144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6"/>
      <c r="FM78" s="144">
        <f>FM84</f>
        <v>200000</v>
      </c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6"/>
      <c r="GA78" s="144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6"/>
      <c r="GN78" s="144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56"/>
      <c r="HA78" s="19"/>
    </row>
    <row r="79" spans="1:209" s="6" customFormat="1" ht="15">
      <c r="A79" s="16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2"/>
      <c r="AQ79" s="163" t="s">
        <v>65</v>
      </c>
      <c r="AR79" s="164"/>
      <c r="AS79" s="164"/>
      <c r="AT79" s="164"/>
      <c r="AU79" s="164"/>
      <c r="AV79" s="164"/>
      <c r="AW79" s="165"/>
      <c r="AX79" s="62"/>
      <c r="AY79" s="63"/>
      <c r="AZ79" s="63"/>
      <c r="BA79" s="63"/>
      <c r="BB79" s="63"/>
      <c r="BC79" s="63"/>
      <c r="BD79" s="63"/>
      <c r="BE79" s="63"/>
      <c r="BF79" s="63"/>
      <c r="BG79" s="63"/>
      <c r="BH79" s="64"/>
      <c r="BI79" s="62"/>
      <c r="BJ79" s="63"/>
      <c r="BK79" s="63"/>
      <c r="BL79" s="63"/>
      <c r="BM79" s="63"/>
      <c r="BN79" s="63"/>
      <c r="BO79" s="63"/>
      <c r="BP79" s="63"/>
      <c r="BQ79" s="63"/>
      <c r="BR79" s="64"/>
      <c r="BS79" s="62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4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4"/>
      <c r="CW79" s="62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4"/>
      <c r="DK79" s="62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62"/>
      <c r="DZ79" s="63"/>
      <c r="EA79" s="63"/>
      <c r="EB79" s="63"/>
      <c r="EC79" s="63"/>
      <c r="ED79" s="63"/>
      <c r="EE79" s="63"/>
      <c r="EF79" s="63"/>
      <c r="EG79" s="63"/>
      <c r="EH79" s="64"/>
      <c r="EI79" s="62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4"/>
      <c r="EY79" s="62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4"/>
      <c r="FM79" s="62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4"/>
      <c r="GA79" s="62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4"/>
      <c r="GN79" s="62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168"/>
      <c r="HA79" s="19"/>
    </row>
    <row r="80" spans="1:209" s="6" customFormat="1" ht="43.5" customHeight="1">
      <c r="A80" s="17"/>
      <c r="B80" s="159" t="s">
        <v>66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60"/>
      <c r="AQ80" s="166"/>
      <c r="AR80" s="70"/>
      <c r="AS80" s="70"/>
      <c r="AT80" s="70"/>
      <c r="AU80" s="70"/>
      <c r="AV80" s="70"/>
      <c r="AW80" s="167"/>
      <c r="AX80" s="65"/>
      <c r="AY80" s="66"/>
      <c r="AZ80" s="66"/>
      <c r="BA80" s="66"/>
      <c r="BB80" s="66"/>
      <c r="BC80" s="66"/>
      <c r="BD80" s="66"/>
      <c r="BE80" s="66"/>
      <c r="BF80" s="66"/>
      <c r="BG80" s="66"/>
      <c r="BH80" s="67"/>
      <c r="BI80" s="65"/>
      <c r="BJ80" s="66"/>
      <c r="BK80" s="66"/>
      <c r="BL80" s="66"/>
      <c r="BM80" s="66"/>
      <c r="BN80" s="66"/>
      <c r="BO80" s="66"/>
      <c r="BP80" s="66"/>
      <c r="BQ80" s="66"/>
      <c r="BR80" s="67"/>
      <c r="BS80" s="65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7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7"/>
      <c r="CW80" s="65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7"/>
      <c r="DK80" s="65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65"/>
      <c r="DZ80" s="66"/>
      <c r="EA80" s="66"/>
      <c r="EB80" s="66"/>
      <c r="EC80" s="66"/>
      <c r="ED80" s="66"/>
      <c r="EE80" s="66"/>
      <c r="EF80" s="66"/>
      <c r="EG80" s="66"/>
      <c r="EH80" s="67"/>
      <c r="EI80" s="65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7"/>
      <c r="EY80" s="65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5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7"/>
      <c r="GA80" s="65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7"/>
      <c r="GN80" s="65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169"/>
      <c r="HA80" s="19"/>
    </row>
    <row r="81" spans="1:209" s="6" customFormat="1" ht="42" customHeight="1">
      <c r="A81" s="15"/>
      <c r="B81" s="157" t="s">
        <v>67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8"/>
      <c r="AQ81" s="150" t="s">
        <v>68</v>
      </c>
      <c r="AR81" s="151"/>
      <c r="AS81" s="151"/>
      <c r="AT81" s="151"/>
      <c r="AU81" s="151"/>
      <c r="AV81" s="151"/>
      <c r="AW81" s="152"/>
      <c r="AX81" s="144"/>
      <c r="AY81" s="145"/>
      <c r="AZ81" s="145"/>
      <c r="BA81" s="145"/>
      <c r="BB81" s="145"/>
      <c r="BC81" s="145"/>
      <c r="BD81" s="145"/>
      <c r="BE81" s="145"/>
      <c r="BF81" s="145"/>
      <c r="BG81" s="145"/>
      <c r="BH81" s="146"/>
      <c r="BI81" s="144"/>
      <c r="BJ81" s="145"/>
      <c r="BK81" s="145"/>
      <c r="BL81" s="145"/>
      <c r="BM81" s="145"/>
      <c r="BN81" s="145"/>
      <c r="BO81" s="145"/>
      <c r="BP81" s="145"/>
      <c r="BQ81" s="145"/>
      <c r="BR81" s="146"/>
      <c r="BS81" s="144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44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6"/>
      <c r="CW81" s="144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6"/>
      <c r="DK81" s="144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6"/>
      <c r="DY81" s="144"/>
      <c r="DZ81" s="145"/>
      <c r="EA81" s="145"/>
      <c r="EB81" s="145"/>
      <c r="EC81" s="145"/>
      <c r="ED81" s="145"/>
      <c r="EE81" s="145"/>
      <c r="EF81" s="145"/>
      <c r="EG81" s="145"/>
      <c r="EH81" s="146"/>
      <c r="EI81" s="144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6"/>
      <c r="EY81" s="144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6"/>
      <c r="FM81" s="144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6"/>
      <c r="GA81" s="144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6"/>
      <c r="GN81" s="144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56"/>
      <c r="HA81" s="19"/>
    </row>
    <row r="82" spans="1:209" s="6" customFormat="1" ht="28.5" customHeight="1">
      <c r="A82" s="15"/>
      <c r="B82" s="157" t="s">
        <v>69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8"/>
      <c r="AQ82" s="150" t="s">
        <v>70</v>
      </c>
      <c r="AR82" s="151"/>
      <c r="AS82" s="151"/>
      <c r="AT82" s="151"/>
      <c r="AU82" s="151"/>
      <c r="AV82" s="151"/>
      <c r="AW82" s="152"/>
      <c r="AX82" s="144"/>
      <c r="AY82" s="145"/>
      <c r="AZ82" s="145"/>
      <c r="BA82" s="145"/>
      <c r="BB82" s="145"/>
      <c r="BC82" s="145"/>
      <c r="BD82" s="145"/>
      <c r="BE82" s="145"/>
      <c r="BF82" s="145"/>
      <c r="BG82" s="145"/>
      <c r="BH82" s="146"/>
      <c r="BI82" s="144"/>
      <c r="BJ82" s="145"/>
      <c r="BK82" s="145"/>
      <c r="BL82" s="145"/>
      <c r="BM82" s="145"/>
      <c r="BN82" s="145"/>
      <c r="BO82" s="145"/>
      <c r="BP82" s="145"/>
      <c r="BQ82" s="145"/>
      <c r="BR82" s="146"/>
      <c r="BS82" s="144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6"/>
      <c r="CI82" s="144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6"/>
      <c r="CW82" s="144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6"/>
      <c r="DK82" s="144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6"/>
      <c r="DY82" s="144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6"/>
      <c r="EY82" s="144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6"/>
      <c r="FM82" s="144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6"/>
      <c r="GA82" s="144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6"/>
      <c r="GN82" s="144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56"/>
      <c r="HA82" s="19"/>
    </row>
    <row r="83" spans="1:209" s="6" customFormat="1" ht="57" customHeight="1">
      <c r="A83" s="15"/>
      <c r="B83" s="157" t="s">
        <v>71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8"/>
      <c r="AQ83" s="150" t="s">
        <v>72</v>
      </c>
      <c r="AR83" s="151"/>
      <c r="AS83" s="151"/>
      <c r="AT83" s="151"/>
      <c r="AU83" s="151"/>
      <c r="AV83" s="151"/>
      <c r="AW83" s="152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/>
      <c r="BJ83" s="145"/>
      <c r="BK83" s="145"/>
      <c r="BL83" s="145"/>
      <c r="BM83" s="145"/>
      <c r="BN83" s="145"/>
      <c r="BO83" s="145"/>
      <c r="BP83" s="145"/>
      <c r="BQ83" s="145"/>
      <c r="BR83" s="146"/>
      <c r="BS83" s="144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6"/>
      <c r="CI83" s="144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6"/>
      <c r="CW83" s="144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6"/>
      <c r="DK83" s="144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6"/>
      <c r="DY83" s="144"/>
      <c r="DZ83" s="145"/>
      <c r="EA83" s="145"/>
      <c r="EB83" s="145"/>
      <c r="EC83" s="145"/>
      <c r="ED83" s="145"/>
      <c r="EE83" s="145"/>
      <c r="EF83" s="145"/>
      <c r="EG83" s="145"/>
      <c r="EH83" s="146"/>
      <c r="EI83" s="144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6"/>
      <c r="EY83" s="144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6"/>
      <c r="FM83" s="144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6"/>
      <c r="GA83" s="144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6"/>
      <c r="GN83" s="144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56"/>
      <c r="HA83" s="19"/>
    </row>
    <row r="84" spans="1:209" s="6" customFormat="1" ht="57" customHeight="1">
      <c r="A84" s="15"/>
      <c r="B84" s="157" t="s">
        <v>108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8"/>
      <c r="AQ84" s="150" t="s">
        <v>73</v>
      </c>
      <c r="AR84" s="151"/>
      <c r="AS84" s="151"/>
      <c r="AT84" s="151"/>
      <c r="AU84" s="151"/>
      <c r="AV84" s="151"/>
      <c r="AW84" s="152"/>
      <c r="AX84" s="144">
        <f>DY84</f>
        <v>200000</v>
      </c>
      <c r="AY84" s="145"/>
      <c r="AZ84" s="145"/>
      <c r="BA84" s="145"/>
      <c r="BB84" s="145"/>
      <c r="BC84" s="145"/>
      <c r="BD84" s="145"/>
      <c r="BE84" s="145"/>
      <c r="BF84" s="145"/>
      <c r="BG84" s="145"/>
      <c r="BH84" s="146"/>
      <c r="BI84" s="144"/>
      <c r="BJ84" s="145"/>
      <c r="BK84" s="145"/>
      <c r="BL84" s="145"/>
      <c r="BM84" s="145"/>
      <c r="BN84" s="145"/>
      <c r="BO84" s="145"/>
      <c r="BP84" s="145"/>
      <c r="BQ84" s="145"/>
      <c r="BR84" s="146"/>
      <c r="BS84" s="144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6"/>
      <c r="CI84" s="144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6"/>
      <c r="CW84" s="144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6"/>
      <c r="DK84" s="144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6"/>
      <c r="DY84" s="144">
        <f>FM84</f>
        <v>200000</v>
      </c>
      <c r="DZ84" s="145"/>
      <c r="EA84" s="145"/>
      <c r="EB84" s="145"/>
      <c r="EC84" s="145"/>
      <c r="ED84" s="145"/>
      <c r="EE84" s="145"/>
      <c r="EF84" s="145"/>
      <c r="EG84" s="145"/>
      <c r="EH84" s="146"/>
      <c r="EI84" s="268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70"/>
      <c r="EY84" s="144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53">
        <v>200000</v>
      </c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5"/>
      <c r="GA84" s="144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6"/>
      <c r="GN84" s="144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56"/>
      <c r="HA84" s="19"/>
    </row>
    <row r="85" spans="1:209" s="6" customFormat="1" ht="42.75" customHeight="1">
      <c r="A85" s="15"/>
      <c r="B85" s="110" t="s">
        <v>74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150" t="s">
        <v>75</v>
      </c>
      <c r="AR85" s="151"/>
      <c r="AS85" s="151"/>
      <c r="AT85" s="151"/>
      <c r="AU85" s="151"/>
      <c r="AV85" s="151"/>
      <c r="AW85" s="152"/>
      <c r="AX85" s="144">
        <f>GN85+DY85</f>
        <v>224800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6"/>
      <c r="BI85" s="144"/>
      <c r="BJ85" s="145"/>
      <c r="BK85" s="145"/>
      <c r="BL85" s="145"/>
      <c r="BM85" s="145"/>
      <c r="BN85" s="145"/>
      <c r="BO85" s="145"/>
      <c r="BP85" s="145"/>
      <c r="BQ85" s="145"/>
      <c r="BR85" s="146"/>
      <c r="BS85" s="144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44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6"/>
      <c r="CW85" s="144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6"/>
      <c r="DK85" s="144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6"/>
      <c r="DY85" s="144">
        <f>EI85</f>
        <v>44000</v>
      </c>
      <c r="DZ85" s="145"/>
      <c r="EA85" s="145"/>
      <c r="EB85" s="145"/>
      <c r="EC85" s="145"/>
      <c r="ED85" s="145"/>
      <c r="EE85" s="145"/>
      <c r="EF85" s="145"/>
      <c r="EG85" s="145"/>
      <c r="EH85" s="146"/>
      <c r="EI85" s="144">
        <f>EI87+EI88+EI89+EI90</f>
        <v>44000</v>
      </c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6"/>
      <c r="EY85" s="144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/>
      <c r="FM85" s="144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6"/>
      <c r="GA85" s="144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6"/>
      <c r="GN85" s="144">
        <f>GN87+GN88+GN89+GN90</f>
        <v>180800</v>
      </c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56"/>
      <c r="HA85" s="19"/>
    </row>
    <row r="86" spans="1:209" s="6" customFormat="1" ht="15" customHeight="1">
      <c r="A86" s="15"/>
      <c r="B86" s="273" t="s">
        <v>18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4"/>
      <c r="AQ86" s="150"/>
      <c r="AR86" s="151"/>
      <c r="AS86" s="151"/>
      <c r="AT86" s="151"/>
      <c r="AU86" s="151"/>
      <c r="AV86" s="151"/>
      <c r="AW86" s="152"/>
      <c r="AX86" s="144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44"/>
      <c r="BJ86" s="145"/>
      <c r="BK86" s="145"/>
      <c r="BL86" s="145"/>
      <c r="BM86" s="145"/>
      <c r="BN86" s="145"/>
      <c r="BO86" s="145"/>
      <c r="BP86" s="145"/>
      <c r="BQ86" s="145"/>
      <c r="BR86" s="146"/>
      <c r="BS86" s="14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6"/>
      <c r="CW86" s="144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6"/>
      <c r="DK86" s="144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144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6"/>
      <c r="EY86" s="144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/>
      <c r="FM86" s="144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6"/>
      <c r="GA86" s="144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6"/>
      <c r="GN86" s="144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56"/>
      <c r="HA86" s="19"/>
    </row>
    <row r="87" spans="1:209" s="6" customFormat="1" ht="28.5" customHeight="1">
      <c r="A87" s="15"/>
      <c r="B87" s="157" t="s">
        <v>76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8"/>
      <c r="AQ87" s="150" t="s">
        <v>77</v>
      </c>
      <c r="AR87" s="151"/>
      <c r="AS87" s="151"/>
      <c r="AT87" s="151"/>
      <c r="AU87" s="151"/>
      <c r="AV87" s="151"/>
      <c r="AW87" s="152"/>
      <c r="AX87" s="144">
        <f>GN87+DY87</f>
        <v>37920</v>
      </c>
      <c r="AY87" s="145"/>
      <c r="AZ87" s="145"/>
      <c r="BA87" s="145"/>
      <c r="BB87" s="145"/>
      <c r="BC87" s="145"/>
      <c r="BD87" s="145"/>
      <c r="BE87" s="145"/>
      <c r="BF87" s="145"/>
      <c r="BG87" s="145"/>
      <c r="BH87" s="146"/>
      <c r="BI87" s="144"/>
      <c r="BJ87" s="145"/>
      <c r="BK87" s="145"/>
      <c r="BL87" s="145"/>
      <c r="BM87" s="145"/>
      <c r="BN87" s="145"/>
      <c r="BO87" s="145"/>
      <c r="BP87" s="145"/>
      <c r="BQ87" s="145"/>
      <c r="BR87" s="146"/>
      <c r="BS87" s="144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6"/>
      <c r="CW87" s="144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6"/>
      <c r="DK87" s="144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6"/>
      <c r="DY87" s="144">
        <f>EI87</f>
        <v>0</v>
      </c>
      <c r="DZ87" s="145"/>
      <c r="EA87" s="145"/>
      <c r="EB87" s="145"/>
      <c r="EC87" s="145"/>
      <c r="ED87" s="145"/>
      <c r="EE87" s="145"/>
      <c r="EF87" s="145"/>
      <c r="EG87" s="145"/>
      <c r="EH87" s="146"/>
      <c r="EI87" s="153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5"/>
      <c r="EY87" s="144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6"/>
      <c r="FM87" s="144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6"/>
      <c r="GA87" s="144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6"/>
      <c r="GN87" s="147">
        <v>37920</v>
      </c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9"/>
      <c r="HA87" s="19"/>
    </row>
    <row r="88" spans="1:209" s="6" customFormat="1" ht="28.5" customHeight="1">
      <c r="A88" s="15"/>
      <c r="B88" s="157" t="s">
        <v>78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8"/>
      <c r="AQ88" s="150" t="s">
        <v>79</v>
      </c>
      <c r="AR88" s="151"/>
      <c r="AS88" s="151"/>
      <c r="AT88" s="151"/>
      <c r="AU88" s="151"/>
      <c r="AV88" s="151"/>
      <c r="AW88" s="152"/>
      <c r="AX88" s="144">
        <f>GN88+DY88</f>
        <v>115900</v>
      </c>
      <c r="AY88" s="145"/>
      <c r="AZ88" s="145"/>
      <c r="BA88" s="145"/>
      <c r="BB88" s="145"/>
      <c r="BC88" s="145"/>
      <c r="BD88" s="145"/>
      <c r="BE88" s="145"/>
      <c r="BF88" s="145"/>
      <c r="BG88" s="145"/>
      <c r="BH88" s="146"/>
      <c r="BI88" s="144"/>
      <c r="BJ88" s="145"/>
      <c r="BK88" s="145"/>
      <c r="BL88" s="145"/>
      <c r="BM88" s="145"/>
      <c r="BN88" s="145"/>
      <c r="BO88" s="145"/>
      <c r="BP88" s="145"/>
      <c r="BQ88" s="145"/>
      <c r="BR88" s="146"/>
      <c r="BS88" s="144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6"/>
      <c r="CI88" s="144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6"/>
      <c r="CW88" s="144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44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6"/>
      <c r="DY88" s="144">
        <f>EI88</f>
        <v>12000</v>
      </c>
      <c r="DZ88" s="145"/>
      <c r="EA88" s="145"/>
      <c r="EB88" s="145"/>
      <c r="EC88" s="145"/>
      <c r="ED88" s="145"/>
      <c r="EE88" s="145"/>
      <c r="EF88" s="145"/>
      <c r="EG88" s="145"/>
      <c r="EH88" s="146"/>
      <c r="EI88" s="153">
        <v>12000</v>
      </c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5"/>
      <c r="EY88" s="144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6"/>
      <c r="FM88" s="144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6"/>
      <c r="GA88" s="144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6"/>
      <c r="GN88" s="147">
        <v>103900</v>
      </c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9"/>
      <c r="HA88" s="19"/>
    </row>
    <row r="89" spans="1:209" s="6" customFormat="1" ht="69.75" customHeight="1">
      <c r="A89" s="15"/>
      <c r="B89" s="157" t="s">
        <v>109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8"/>
      <c r="AQ89" s="150" t="s">
        <v>80</v>
      </c>
      <c r="AR89" s="151"/>
      <c r="AS89" s="151"/>
      <c r="AT89" s="151"/>
      <c r="AU89" s="151"/>
      <c r="AV89" s="151"/>
      <c r="AW89" s="152"/>
      <c r="AX89" s="144">
        <f>GN89+DY89</f>
        <v>39980</v>
      </c>
      <c r="AY89" s="145"/>
      <c r="AZ89" s="145"/>
      <c r="BA89" s="145"/>
      <c r="BB89" s="145"/>
      <c r="BC89" s="145"/>
      <c r="BD89" s="145"/>
      <c r="BE89" s="145"/>
      <c r="BF89" s="145"/>
      <c r="BG89" s="145"/>
      <c r="BH89" s="146"/>
      <c r="BI89" s="144"/>
      <c r="BJ89" s="145"/>
      <c r="BK89" s="145"/>
      <c r="BL89" s="145"/>
      <c r="BM89" s="145"/>
      <c r="BN89" s="145"/>
      <c r="BO89" s="145"/>
      <c r="BP89" s="145"/>
      <c r="BQ89" s="145"/>
      <c r="BR89" s="146"/>
      <c r="BS89" s="144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6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6"/>
      <c r="CW89" s="144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6"/>
      <c r="DK89" s="144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6"/>
      <c r="DY89" s="144">
        <f>EI89</f>
        <v>1000</v>
      </c>
      <c r="DZ89" s="145"/>
      <c r="EA89" s="145"/>
      <c r="EB89" s="145"/>
      <c r="EC89" s="145"/>
      <c r="ED89" s="145"/>
      <c r="EE89" s="145"/>
      <c r="EF89" s="145"/>
      <c r="EG89" s="145"/>
      <c r="EH89" s="146"/>
      <c r="EI89" s="153">
        <v>1000</v>
      </c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5"/>
      <c r="EY89" s="144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6"/>
      <c r="FM89" s="144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6"/>
      <c r="GA89" s="144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6"/>
      <c r="GN89" s="147">
        <v>38980</v>
      </c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9"/>
      <c r="HA89" s="19"/>
    </row>
    <row r="90" spans="1:209" s="6" customFormat="1" ht="42.75" customHeight="1">
      <c r="A90" s="15"/>
      <c r="B90" s="157" t="s">
        <v>110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8"/>
      <c r="AQ90" s="150" t="s">
        <v>81</v>
      </c>
      <c r="AR90" s="151"/>
      <c r="AS90" s="151"/>
      <c r="AT90" s="151"/>
      <c r="AU90" s="151"/>
      <c r="AV90" s="151"/>
      <c r="AW90" s="152"/>
      <c r="AX90" s="144">
        <f>GN90+DY90</f>
        <v>31000</v>
      </c>
      <c r="AY90" s="145"/>
      <c r="AZ90" s="145"/>
      <c r="BA90" s="145"/>
      <c r="BB90" s="145"/>
      <c r="BC90" s="145"/>
      <c r="BD90" s="145"/>
      <c r="BE90" s="145"/>
      <c r="BF90" s="145"/>
      <c r="BG90" s="145"/>
      <c r="BH90" s="146"/>
      <c r="BI90" s="144"/>
      <c r="BJ90" s="145"/>
      <c r="BK90" s="145"/>
      <c r="BL90" s="145"/>
      <c r="BM90" s="145"/>
      <c r="BN90" s="145"/>
      <c r="BO90" s="145"/>
      <c r="BP90" s="145"/>
      <c r="BQ90" s="145"/>
      <c r="BR90" s="146"/>
      <c r="BS90" s="144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6"/>
      <c r="CI90" s="144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6"/>
      <c r="CW90" s="144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6"/>
      <c r="DK90" s="144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6"/>
      <c r="DY90" s="144">
        <f>EI90</f>
        <v>31000</v>
      </c>
      <c r="DZ90" s="145"/>
      <c r="EA90" s="145"/>
      <c r="EB90" s="145"/>
      <c r="EC90" s="145"/>
      <c r="ED90" s="145"/>
      <c r="EE90" s="145"/>
      <c r="EF90" s="145"/>
      <c r="EG90" s="145"/>
      <c r="EH90" s="146"/>
      <c r="EI90" s="153">
        <v>31000</v>
      </c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5"/>
      <c r="EY90" s="144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6"/>
      <c r="FM90" s="144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6"/>
      <c r="GA90" s="144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6"/>
      <c r="GN90" s="147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9"/>
      <c r="HA90" s="19"/>
    </row>
    <row r="91" spans="1:209" s="6" customFormat="1" ht="42.75" customHeight="1" thickBot="1">
      <c r="A91" s="18"/>
      <c r="B91" s="271" t="s">
        <v>111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2"/>
      <c r="AQ91" s="103" t="s">
        <v>82</v>
      </c>
      <c r="AR91" s="104"/>
      <c r="AS91" s="104"/>
      <c r="AT91" s="104"/>
      <c r="AU91" s="104"/>
      <c r="AV91" s="104"/>
      <c r="AW91" s="105"/>
      <c r="AX91" s="88"/>
      <c r="AY91" s="89"/>
      <c r="AZ91" s="89"/>
      <c r="BA91" s="89"/>
      <c r="BB91" s="89"/>
      <c r="BC91" s="89"/>
      <c r="BD91" s="89"/>
      <c r="BE91" s="89"/>
      <c r="BF91" s="89"/>
      <c r="BG91" s="89"/>
      <c r="BH91" s="96"/>
      <c r="BI91" s="88"/>
      <c r="BJ91" s="89"/>
      <c r="BK91" s="89"/>
      <c r="BL91" s="89"/>
      <c r="BM91" s="89"/>
      <c r="BN91" s="89"/>
      <c r="BO91" s="89"/>
      <c r="BP91" s="89"/>
      <c r="BQ91" s="89"/>
      <c r="BR91" s="96"/>
      <c r="BS91" s="88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96"/>
      <c r="CI91" s="88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96"/>
      <c r="CW91" s="88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96"/>
      <c r="DK91" s="88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96"/>
      <c r="DY91" s="88"/>
      <c r="DZ91" s="89"/>
      <c r="EA91" s="89"/>
      <c r="EB91" s="89"/>
      <c r="EC91" s="89"/>
      <c r="ED91" s="89"/>
      <c r="EE91" s="89"/>
      <c r="EF91" s="89"/>
      <c r="EG91" s="89"/>
      <c r="EH91" s="96"/>
      <c r="EI91" s="88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96"/>
      <c r="EY91" s="88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96"/>
      <c r="FM91" s="88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96"/>
      <c r="GA91" s="88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96"/>
      <c r="GN91" s="88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90"/>
      <c r="HA91" s="19"/>
    </row>
    <row r="92" s="4" customFormat="1" ht="12" customHeight="1">
      <c r="GZ92" s="5"/>
    </row>
    <row r="93" s="6" customFormat="1" ht="26.25" customHeight="1" thickBot="1"/>
    <row r="94" spans="1:208" s="2" customFormat="1" ht="17.25" customHeight="1">
      <c r="A94" s="129" t="s">
        <v>10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1"/>
      <c r="AQ94" s="136" t="s">
        <v>11</v>
      </c>
      <c r="AR94" s="130"/>
      <c r="AS94" s="130"/>
      <c r="AT94" s="130"/>
      <c r="AU94" s="130"/>
      <c r="AV94" s="130"/>
      <c r="AW94" s="131"/>
      <c r="AX94" s="136" t="s">
        <v>25</v>
      </c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138" t="s">
        <v>28</v>
      </c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40"/>
    </row>
    <row r="95" spans="1:208" s="2" customFormat="1" ht="25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37"/>
      <c r="AR95" s="133"/>
      <c r="AS95" s="133"/>
      <c r="AT95" s="133"/>
      <c r="AU95" s="133"/>
      <c r="AV95" s="133"/>
      <c r="AW95" s="134"/>
      <c r="AX95" s="137"/>
      <c r="AY95" s="133"/>
      <c r="AZ95" s="133"/>
      <c r="BA95" s="133"/>
      <c r="BB95" s="133"/>
      <c r="BC95" s="133"/>
      <c r="BD95" s="133"/>
      <c r="BE95" s="133"/>
      <c r="BF95" s="133"/>
      <c r="BG95" s="133"/>
      <c r="BH95" s="134"/>
      <c r="BI95" s="126" t="s">
        <v>120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  <c r="DY95" s="126" t="s">
        <v>103</v>
      </c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8"/>
      <c r="GA95" s="121" t="s">
        <v>123</v>
      </c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122"/>
      <c r="GN95" s="121" t="s">
        <v>112</v>
      </c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141"/>
    </row>
    <row r="96" spans="1:208" s="2" customFormat="1" ht="10.5" customHeight="1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4"/>
      <c r="AQ96" s="137"/>
      <c r="AR96" s="133"/>
      <c r="AS96" s="133"/>
      <c r="AT96" s="133"/>
      <c r="AU96" s="133"/>
      <c r="AV96" s="133"/>
      <c r="AW96" s="134"/>
      <c r="AX96" s="137"/>
      <c r="AY96" s="133"/>
      <c r="AZ96" s="133"/>
      <c r="BA96" s="133"/>
      <c r="BB96" s="133"/>
      <c r="BC96" s="133"/>
      <c r="BD96" s="133"/>
      <c r="BE96" s="133"/>
      <c r="BF96" s="133"/>
      <c r="BG96" s="133"/>
      <c r="BH96" s="134"/>
      <c r="BI96" s="121" t="s">
        <v>26</v>
      </c>
      <c r="BJ96" s="69"/>
      <c r="BK96" s="69"/>
      <c r="BL96" s="69"/>
      <c r="BM96" s="69"/>
      <c r="BN96" s="69"/>
      <c r="BO96" s="69"/>
      <c r="BP96" s="69"/>
      <c r="BQ96" s="69"/>
      <c r="BR96" s="122"/>
      <c r="BS96" s="118" t="s">
        <v>27</v>
      </c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21" t="s">
        <v>26</v>
      </c>
      <c r="DZ96" s="69"/>
      <c r="EA96" s="69"/>
      <c r="EB96" s="69"/>
      <c r="EC96" s="69"/>
      <c r="ED96" s="69"/>
      <c r="EE96" s="69"/>
      <c r="EF96" s="69"/>
      <c r="EG96" s="69"/>
      <c r="EH96" s="122"/>
      <c r="EI96" s="118" t="s">
        <v>27</v>
      </c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20"/>
      <c r="GA96" s="137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4"/>
      <c r="GN96" s="137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42"/>
    </row>
    <row r="97" spans="1:208" s="2" customFormat="1" ht="72.75" customHeight="1">
      <c r="A97" s="135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123"/>
      <c r="AR97" s="124"/>
      <c r="AS97" s="124"/>
      <c r="AT97" s="124"/>
      <c r="AU97" s="124"/>
      <c r="AV97" s="124"/>
      <c r="AW97" s="125"/>
      <c r="AX97" s="123"/>
      <c r="AY97" s="124"/>
      <c r="AZ97" s="124"/>
      <c r="BA97" s="124"/>
      <c r="BB97" s="124"/>
      <c r="BC97" s="124"/>
      <c r="BD97" s="124"/>
      <c r="BE97" s="124"/>
      <c r="BF97" s="124"/>
      <c r="BG97" s="124"/>
      <c r="BH97" s="125"/>
      <c r="BI97" s="123"/>
      <c r="BJ97" s="124"/>
      <c r="BK97" s="124"/>
      <c r="BL97" s="124"/>
      <c r="BM97" s="124"/>
      <c r="BN97" s="124"/>
      <c r="BO97" s="124"/>
      <c r="BP97" s="124"/>
      <c r="BQ97" s="124"/>
      <c r="BR97" s="125"/>
      <c r="BS97" s="126" t="s">
        <v>117</v>
      </c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8"/>
      <c r="CI97" s="126" t="s">
        <v>118</v>
      </c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8"/>
      <c r="CW97" s="126" t="s">
        <v>122</v>
      </c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8"/>
      <c r="DK97" s="126" t="s">
        <v>104</v>
      </c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  <c r="DY97" s="123"/>
      <c r="DZ97" s="124"/>
      <c r="EA97" s="124"/>
      <c r="EB97" s="124"/>
      <c r="EC97" s="124"/>
      <c r="ED97" s="124"/>
      <c r="EE97" s="124"/>
      <c r="EF97" s="124"/>
      <c r="EG97" s="124"/>
      <c r="EH97" s="125"/>
      <c r="EI97" s="126" t="s">
        <v>105</v>
      </c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8"/>
      <c r="EY97" s="126" t="s">
        <v>122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8"/>
      <c r="FM97" s="126" t="s">
        <v>104</v>
      </c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8"/>
      <c r="GA97" s="123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5"/>
      <c r="GN97" s="123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43"/>
    </row>
    <row r="98" spans="1:208" s="2" customFormat="1" ht="12.75" thickBot="1">
      <c r="A98" s="115">
        <v>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  <c r="AQ98" s="106">
        <v>2</v>
      </c>
      <c r="AR98" s="107"/>
      <c r="AS98" s="107"/>
      <c r="AT98" s="107"/>
      <c r="AU98" s="107"/>
      <c r="AV98" s="107"/>
      <c r="AW98" s="108"/>
      <c r="AX98" s="106">
        <v>3</v>
      </c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06">
        <v>4</v>
      </c>
      <c r="BJ98" s="107"/>
      <c r="BK98" s="107"/>
      <c r="BL98" s="107"/>
      <c r="BM98" s="107"/>
      <c r="BN98" s="107"/>
      <c r="BO98" s="107"/>
      <c r="BP98" s="107"/>
      <c r="BQ98" s="107"/>
      <c r="BR98" s="108"/>
      <c r="BS98" s="106">
        <v>5</v>
      </c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8"/>
      <c r="CI98" s="106">
        <v>6</v>
      </c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106">
        <v>7</v>
      </c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8"/>
      <c r="DK98" s="106">
        <v>8</v>
      </c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8"/>
      <c r="DY98" s="106">
        <v>9</v>
      </c>
      <c r="DZ98" s="107"/>
      <c r="EA98" s="107"/>
      <c r="EB98" s="107"/>
      <c r="EC98" s="107"/>
      <c r="ED98" s="107"/>
      <c r="EE98" s="107"/>
      <c r="EF98" s="107"/>
      <c r="EG98" s="107"/>
      <c r="EH98" s="108"/>
      <c r="EI98" s="106">
        <v>10</v>
      </c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8"/>
      <c r="EY98" s="106">
        <v>11</v>
      </c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8"/>
      <c r="FM98" s="106">
        <v>12</v>
      </c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8"/>
      <c r="GA98" s="106">
        <v>13</v>
      </c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8"/>
      <c r="GN98" s="106">
        <v>14</v>
      </c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9"/>
    </row>
    <row r="99" spans="1:208" s="6" customFormat="1" ht="42.75" customHeight="1">
      <c r="A99" s="15"/>
      <c r="B99" s="110" t="s">
        <v>113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112" t="s">
        <v>83</v>
      </c>
      <c r="AR99" s="113"/>
      <c r="AS99" s="113"/>
      <c r="AT99" s="113"/>
      <c r="AU99" s="113"/>
      <c r="AV99" s="113"/>
      <c r="AW99" s="114"/>
      <c r="AX99" s="97"/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7"/>
      <c r="BJ99" s="98"/>
      <c r="BK99" s="98"/>
      <c r="BL99" s="98"/>
      <c r="BM99" s="98"/>
      <c r="BN99" s="98"/>
      <c r="BO99" s="98"/>
      <c r="BP99" s="98"/>
      <c r="BQ99" s="98"/>
      <c r="BR99" s="99"/>
      <c r="BS99" s="97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9"/>
      <c r="CI99" s="97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9"/>
      <c r="CW99" s="97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9"/>
      <c r="DK99" s="97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9"/>
      <c r="DY99" s="97"/>
      <c r="DZ99" s="98"/>
      <c r="EA99" s="98"/>
      <c r="EB99" s="98"/>
      <c r="EC99" s="98"/>
      <c r="ED99" s="98"/>
      <c r="EE99" s="98"/>
      <c r="EF99" s="98"/>
      <c r="EG99" s="98"/>
      <c r="EH99" s="99"/>
      <c r="EI99" s="97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9"/>
      <c r="EY99" s="97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9"/>
      <c r="FM99" s="97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9"/>
      <c r="GA99" s="97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9"/>
      <c r="GN99" s="97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100"/>
    </row>
    <row r="100" spans="1:208" s="6" customFormat="1" ht="44.25" customHeight="1" thickBot="1">
      <c r="A100" s="15"/>
      <c r="B100" s="101" t="s">
        <v>124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03" t="s">
        <v>84</v>
      </c>
      <c r="AR100" s="104"/>
      <c r="AS100" s="104"/>
      <c r="AT100" s="104"/>
      <c r="AU100" s="104"/>
      <c r="AV100" s="104"/>
      <c r="AW100" s="105"/>
      <c r="AX100" s="88" t="s">
        <v>138</v>
      </c>
      <c r="AY100" s="89"/>
      <c r="AZ100" s="89"/>
      <c r="BA100" s="89"/>
      <c r="BB100" s="89"/>
      <c r="BC100" s="89"/>
      <c r="BD100" s="89"/>
      <c r="BE100" s="89"/>
      <c r="BF100" s="89"/>
      <c r="BG100" s="89"/>
      <c r="BH100" s="96"/>
      <c r="BI100" s="88"/>
      <c r="BJ100" s="89"/>
      <c r="BK100" s="89"/>
      <c r="BL100" s="89"/>
      <c r="BM100" s="89"/>
      <c r="BN100" s="89"/>
      <c r="BO100" s="89"/>
      <c r="BP100" s="89"/>
      <c r="BQ100" s="89"/>
      <c r="BR100" s="96"/>
      <c r="BS100" s="88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96"/>
      <c r="CI100" s="88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96"/>
      <c r="CW100" s="88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96"/>
      <c r="DK100" s="88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96"/>
      <c r="DY100" s="88">
        <f>EI100+FM100</f>
        <v>379900</v>
      </c>
      <c r="DZ100" s="89"/>
      <c r="EA100" s="89"/>
      <c r="EB100" s="89"/>
      <c r="EC100" s="89"/>
      <c r="ED100" s="89"/>
      <c r="EE100" s="89"/>
      <c r="EF100" s="89"/>
      <c r="EG100" s="89"/>
      <c r="EH100" s="96"/>
      <c r="EI100" s="88">
        <f>EI45+EI50+EI57+EI76+EI78+EI85</f>
        <v>101900</v>
      </c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96"/>
      <c r="EY100" s="88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96"/>
      <c r="FM100" s="88">
        <f>FM45+FM57+FM78</f>
        <v>278000</v>
      </c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96"/>
      <c r="GA100" s="88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96"/>
      <c r="GN100" s="88">
        <f>GN45+GN50+GN76+GN85</f>
        <v>1215860</v>
      </c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90"/>
    </row>
    <row r="101" spans="1:208" s="6" customFormat="1" ht="44.25" customHeight="1" thickBot="1">
      <c r="A101" s="20"/>
      <c r="B101" s="91" t="s">
        <v>125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2"/>
      <c r="AQ101" s="93" t="s">
        <v>85</v>
      </c>
      <c r="AR101" s="94"/>
      <c r="AS101" s="94"/>
      <c r="AT101" s="94"/>
      <c r="AU101" s="94"/>
      <c r="AV101" s="94"/>
      <c r="AW101" s="95"/>
      <c r="AX101" s="79">
        <f>GN101+DY101</f>
        <v>1595760</v>
      </c>
      <c r="AY101" s="80"/>
      <c r="AZ101" s="80"/>
      <c r="BA101" s="80"/>
      <c r="BB101" s="80"/>
      <c r="BC101" s="80"/>
      <c r="BD101" s="80"/>
      <c r="BE101" s="80"/>
      <c r="BF101" s="80"/>
      <c r="BG101" s="80"/>
      <c r="BH101" s="81"/>
      <c r="BI101" s="79"/>
      <c r="BJ101" s="80"/>
      <c r="BK101" s="80"/>
      <c r="BL101" s="80"/>
      <c r="BM101" s="80"/>
      <c r="BN101" s="80"/>
      <c r="BO101" s="80"/>
      <c r="BP101" s="80"/>
      <c r="BQ101" s="80"/>
      <c r="BR101" s="81"/>
      <c r="BS101" s="79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1"/>
      <c r="CI101" s="79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1"/>
      <c r="CW101" s="79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1"/>
      <c r="DK101" s="79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1"/>
      <c r="DY101" s="79">
        <f>EI101+FM101</f>
        <v>379900</v>
      </c>
      <c r="DZ101" s="80"/>
      <c r="EA101" s="80"/>
      <c r="EB101" s="80"/>
      <c r="EC101" s="80"/>
      <c r="ED101" s="80"/>
      <c r="EE101" s="80"/>
      <c r="EF101" s="80"/>
      <c r="EG101" s="80"/>
      <c r="EH101" s="81"/>
      <c r="EI101" s="82">
        <v>101900</v>
      </c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4"/>
      <c r="EY101" s="79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1"/>
      <c r="FM101" s="82">
        <v>278000</v>
      </c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4"/>
      <c r="GA101" s="79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1"/>
      <c r="GN101" s="85">
        <v>1215860</v>
      </c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7"/>
    </row>
    <row r="102" spans="1:208" s="6" customFormat="1" ht="44.25" customHeight="1" thickBot="1" thickTop="1">
      <c r="A102" s="21"/>
      <c r="B102" s="77" t="s">
        <v>86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275" t="s">
        <v>87</v>
      </c>
      <c r="AR102" s="276"/>
      <c r="AS102" s="276"/>
      <c r="AT102" s="276"/>
      <c r="AU102" s="276"/>
      <c r="AV102" s="276"/>
      <c r="AW102" s="277"/>
      <c r="AX102" s="73" t="e">
        <f>AX101-AX100</f>
        <v>#VALUE!</v>
      </c>
      <c r="AY102" s="74"/>
      <c r="AZ102" s="74"/>
      <c r="BA102" s="74"/>
      <c r="BB102" s="74"/>
      <c r="BC102" s="74"/>
      <c r="BD102" s="74"/>
      <c r="BE102" s="74"/>
      <c r="BF102" s="74"/>
      <c r="BG102" s="74"/>
      <c r="BH102" s="75"/>
      <c r="BI102" s="73"/>
      <c r="BJ102" s="74"/>
      <c r="BK102" s="74"/>
      <c r="BL102" s="74"/>
      <c r="BM102" s="74"/>
      <c r="BN102" s="74"/>
      <c r="BO102" s="74"/>
      <c r="BP102" s="74"/>
      <c r="BQ102" s="74"/>
      <c r="BR102" s="75"/>
      <c r="BS102" s="73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5"/>
      <c r="CI102" s="73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3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5"/>
      <c r="DK102" s="73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5"/>
      <c r="DY102" s="73">
        <f>DY101-DY100</f>
        <v>0</v>
      </c>
      <c r="DZ102" s="74"/>
      <c r="EA102" s="74"/>
      <c r="EB102" s="74"/>
      <c r="EC102" s="74"/>
      <c r="ED102" s="74"/>
      <c r="EE102" s="74"/>
      <c r="EF102" s="74"/>
      <c r="EG102" s="74"/>
      <c r="EH102" s="75"/>
      <c r="EI102" s="73">
        <f>EI101-EI100</f>
        <v>0</v>
      </c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5"/>
      <c r="EY102" s="73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5"/>
      <c r="FM102" s="73">
        <f>FM101-FM100</f>
        <v>0</v>
      </c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5"/>
      <c r="GA102" s="73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5"/>
      <c r="GN102" s="73">
        <f>GN101-GN100</f>
        <v>0</v>
      </c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6"/>
    </row>
    <row r="103" s="2" customFormat="1" ht="15" customHeight="1"/>
    <row r="104" s="2" customFormat="1" ht="10.5" customHeight="1"/>
    <row r="105" spans="1:208" s="6" customFormat="1" ht="18" customHeight="1">
      <c r="A105" s="6" t="s">
        <v>88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68"/>
      <c r="DZ105" s="68"/>
      <c r="EA105" s="68"/>
      <c r="EB105" s="68"/>
      <c r="EC105" s="68"/>
      <c r="ED105" s="68"/>
      <c r="EE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</row>
    <row r="106" spans="24:208" s="2" customFormat="1" ht="12">
      <c r="X106" s="61" t="s">
        <v>126</v>
      </c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61"/>
      <c r="DZ106" s="61"/>
      <c r="EA106" s="61"/>
      <c r="EB106" s="61"/>
      <c r="EC106" s="61"/>
      <c r="ED106" s="61"/>
      <c r="EE106" s="61"/>
      <c r="EM106" s="61" t="s">
        <v>89</v>
      </c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</row>
    <row r="107" spans="24:128" s="6" customFormat="1" ht="13.5" customHeight="1"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</row>
    <row r="108" spans="24:128" s="6" customFormat="1" ht="38.25" customHeight="1">
      <c r="X108" s="69" t="s">
        <v>127</v>
      </c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208" s="6" customFormat="1" ht="13.5" customHeight="1">
      <c r="A109" s="6" t="s">
        <v>128</v>
      </c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68"/>
      <c r="DZ109" s="68"/>
      <c r="EA109" s="68"/>
      <c r="EB109" s="68"/>
      <c r="EC109" s="68"/>
      <c r="ED109" s="68"/>
      <c r="EE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</row>
    <row r="110" spans="24:208" s="2" customFormat="1" ht="12">
      <c r="X110" s="61" t="s">
        <v>126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61"/>
      <c r="DZ110" s="61"/>
      <c r="EA110" s="61"/>
      <c r="EB110" s="61"/>
      <c r="EC110" s="61"/>
      <c r="ED110" s="61"/>
      <c r="EE110" s="61"/>
      <c r="EM110" s="61" t="s">
        <v>89</v>
      </c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</row>
    <row r="111" spans="24:128" s="6" customFormat="1" ht="13.5" customHeight="1"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</row>
    <row r="112" spans="24:128" s="6" customFormat="1" ht="24.75" customHeight="1">
      <c r="X112" s="69" t="s">
        <v>129</v>
      </c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2:37" s="6" customFormat="1" ht="13.5" customHeight="1">
      <c r="B113" s="7" t="s">
        <v>4</v>
      </c>
      <c r="C113" s="70"/>
      <c r="D113" s="70"/>
      <c r="E113" s="70"/>
      <c r="F113" s="70"/>
      <c r="G113" s="70"/>
      <c r="H113" s="6" t="s">
        <v>4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1">
        <v>20</v>
      </c>
      <c r="AD113" s="71"/>
      <c r="AE113" s="71"/>
      <c r="AF113" s="71"/>
      <c r="AG113" s="71"/>
      <c r="AH113" s="72"/>
      <c r="AI113" s="72"/>
      <c r="AJ113" s="72"/>
      <c r="AK113" s="6" t="s">
        <v>5</v>
      </c>
    </row>
    <row r="114" spans="11:28" s="2" customFormat="1" ht="12">
      <c r="K114" s="61" t="s">
        <v>90</v>
      </c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9" s="6" customFormat="1" ht="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="2" customFormat="1" ht="12">
      <c r="F116" s="2" t="s">
        <v>130</v>
      </c>
    </row>
  </sheetData>
  <mergeCells count="688">
    <mergeCell ref="X108:BH108"/>
    <mergeCell ref="CW91:DJ91"/>
    <mergeCell ref="CW101:DJ101"/>
    <mergeCell ref="EI100:EX100"/>
    <mergeCell ref="AQ102:AW102"/>
    <mergeCell ref="AX102:BH102"/>
    <mergeCell ref="BI102:BR102"/>
    <mergeCell ref="CW102:DJ102"/>
    <mergeCell ref="B91:AP91"/>
    <mergeCell ref="AQ91:AW91"/>
    <mergeCell ref="AX91:BH91"/>
    <mergeCell ref="BI91:BR91"/>
    <mergeCell ref="DY90:EH90"/>
    <mergeCell ref="EI90:EX90"/>
    <mergeCell ref="EY90:FL90"/>
    <mergeCell ref="B90:AP90"/>
    <mergeCell ref="CW88:DJ88"/>
    <mergeCell ref="B89:AP89"/>
    <mergeCell ref="EI89:EX89"/>
    <mergeCell ref="EY89:FL89"/>
    <mergeCell ref="B88:AP88"/>
    <mergeCell ref="AQ88:AW88"/>
    <mergeCell ref="AX88:BH88"/>
    <mergeCell ref="BI88:BR88"/>
    <mergeCell ref="AX86:BH86"/>
    <mergeCell ref="BI86:BR86"/>
    <mergeCell ref="CW86:DJ86"/>
    <mergeCell ref="B87:AP87"/>
    <mergeCell ref="AQ87:AW87"/>
    <mergeCell ref="AX87:BH87"/>
    <mergeCell ref="BI87:BR87"/>
    <mergeCell ref="CW87:DJ87"/>
    <mergeCell ref="BS86:CH86"/>
    <mergeCell ref="CI86:CV86"/>
    <mergeCell ref="B85:AP85"/>
    <mergeCell ref="B84:AP84"/>
    <mergeCell ref="B86:AP86"/>
    <mergeCell ref="AQ86:AW86"/>
    <mergeCell ref="CW83:DJ83"/>
    <mergeCell ref="EI84:EX84"/>
    <mergeCell ref="CI85:CV85"/>
    <mergeCell ref="CW85:DJ85"/>
    <mergeCell ref="B83:AP83"/>
    <mergeCell ref="AQ83:AW83"/>
    <mergeCell ref="AX83:BH83"/>
    <mergeCell ref="BI83:BR83"/>
    <mergeCell ref="CW81:DJ81"/>
    <mergeCell ref="DY79:EH80"/>
    <mergeCell ref="EI79:EX80"/>
    <mergeCell ref="BS81:CH81"/>
    <mergeCell ref="CI81:CV81"/>
    <mergeCell ref="DK81:DX81"/>
    <mergeCell ref="DY81:EH81"/>
    <mergeCell ref="EI81:EX81"/>
    <mergeCell ref="DK62:DX62"/>
    <mergeCell ref="CW61:DJ61"/>
    <mergeCell ref="B63:AP63"/>
    <mergeCell ref="AQ63:AW63"/>
    <mergeCell ref="AX63:BH63"/>
    <mergeCell ref="AQ62:AW62"/>
    <mergeCell ref="AX62:BH62"/>
    <mergeCell ref="CW62:DJ62"/>
    <mergeCell ref="BI73:BR74"/>
    <mergeCell ref="BS73:DX73"/>
    <mergeCell ref="CW74:DJ74"/>
    <mergeCell ref="CW63:DJ63"/>
    <mergeCell ref="BI63:BR63"/>
    <mergeCell ref="BS74:CH74"/>
    <mergeCell ref="CI74:CV74"/>
    <mergeCell ref="DK74:DX74"/>
    <mergeCell ref="EI73:FZ73"/>
    <mergeCell ref="EY74:FL74"/>
    <mergeCell ref="FM74:FZ74"/>
    <mergeCell ref="DY73:EH74"/>
    <mergeCell ref="EI74:EX74"/>
    <mergeCell ref="DY62:EH62"/>
    <mergeCell ref="EV13:FK13"/>
    <mergeCell ref="FL13:GA13"/>
    <mergeCell ref="FL9:GA9"/>
    <mergeCell ref="ED10:EU11"/>
    <mergeCell ref="FL10:GA11"/>
    <mergeCell ref="EV12:FK12"/>
    <mergeCell ref="FL12:GA12"/>
    <mergeCell ref="EV10:FK11"/>
    <mergeCell ref="EI62:EX62"/>
    <mergeCell ref="EY62:FL62"/>
    <mergeCell ref="DL8:EC8"/>
    <mergeCell ref="ED8:EU8"/>
    <mergeCell ref="EV8:FK8"/>
    <mergeCell ref="FL8:GA8"/>
    <mergeCell ref="DL9:EC9"/>
    <mergeCell ref="ED9:EU9"/>
    <mergeCell ref="EV9:FK9"/>
    <mergeCell ref="EY44:FL44"/>
    <mergeCell ref="DY46:EH47"/>
    <mergeCell ref="B8:CH8"/>
    <mergeCell ref="CI8:CP8"/>
    <mergeCell ref="BI62:BR62"/>
    <mergeCell ref="B62:AP62"/>
    <mergeCell ref="BS60:CH60"/>
    <mergeCell ref="CI13:CP13"/>
    <mergeCell ref="BS62:CH62"/>
    <mergeCell ref="CI62:CV62"/>
    <mergeCell ref="BS42:DX42"/>
    <mergeCell ref="CI9:CP9"/>
    <mergeCell ref="CQ9:DK9"/>
    <mergeCell ref="DK46:DX47"/>
    <mergeCell ref="B49:AP49"/>
    <mergeCell ref="DL12:EC12"/>
    <mergeCell ref="CQ15:DK15"/>
    <mergeCell ref="CI43:CV43"/>
    <mergeCell ref="CW43:DJ43"/>
    <mergeCell ref="B15:CH15"/>
    <mergeCell ref="AX49:BH49"/>
    <mergeCell ref="BI49:BR49"/>
    <mergeCell ref="BS49:CH49"/>
    <mergeCell ref="B9:CH9"/>
    <mergeCell ref="DL10:EC11"/>
    <mergeCell ref="CQ8:DK8"/>
    <mergeCell ref="BS46:CH47"/>
    <mergeCell ref="CW46:DJ47"/>
    <mergeCell ref="BS48:CH48"/>
    <mergeCell ref="CI48:CV48"/>
    <mergeCell ref="AQ49:AW49"/>
    <mergeCell ref="DY44:EH44"/>
    <mergeCell ref="ED6:EU6"/>
    <mergeCell ref="EV6:FK6"/>
    <mergeCell ref="FL6:GA6"/>
    <mergeCell ref="B7:CH7"/>
    <mergeCell ref="CI7:CP7"/>
    <mergeCell ref="CQ7:DK7"/>
    <mergeCell ref="DL7:EC7"/>
    <mergeCell ref="ED7:EU7"/>
    <mergeCell ref="EV7:FK7"/>
    <mergeCell ref="FL7:GA7"/>
    <mergeCell ref="A6:CH6"/>
    <mergeCell ref="CI6:CP6"/>
    <mergeCell ref="CQ6:DK6"/>
    <mergeCell ref="DL6:EC6"/>
    <mergeCell ref="A2:GA2"/>
    <mergeCell ref="A4:CH5"/>
    <mergeCell ref="CI4:CP5"/>
    <mergeCell ref="CQ4:DK5"/>
    <mergeCell ref="DL4:GA4"/>
    <mergeCell ref="DL5:EC5"/>
    <mergeCell ref="ED5:EU5"/>
    <mergeCell ref="EV5:FK5"/>
    <mergeCell ref="FL5:GA5"/>
    <mergeCell ref="ED12:EU12"/>
    <mergeCell ref="B48:AP48"/>
    <mergeCell ref="AQ48:AW48"/>
    <mergeCell ref="AX48:BH48"/>
    <mergeCell ref="BI48:BR48"/>
    <mergeCell ref="CQ13:DK13"/>
    <mergeCell ref="DL13:EC13"/>
    <mergeCell ref="ED13:EU13"/>
    <mergeCell ref="CI15:CP15"/>
    <mergeCell ref="ED14:EU14"/>
    <mergeCell ref="DL14:EC14"/>
    <mergeCell ref="EV14:FK14"/>
    <mergeCell ref="DY42:EH43"/>
    <mergeCell ref="DL15:EC15"/>
    <mergeCell ref="A38:GZ38"/>
    <mergeCell ref="A40:AP43"/>
    <mergeCell ref="BS43:CH43"/>
    <mergeCell ref="DK43:DX43"/>
    <mergeCell ref="EI43:EX43"/>
    <mergeCell ref="EY43:FL43"/>
    <mergeCell ref="FL14:GA14"/>
    <mergeCell ref="EV15:FK15"/>
    <mergeCell ref="FL15:GA15"/>
    <mergeCell ref="FM43:FZ43"/>
    <mergeCell ref="ED15:EU15"/>
    <mergeCell ref="A44:AP44"/>
    <mergeCell ref="AQ44:AW44"/>
    <mergeCell ref="AX44:BH44"/>
    <mergeCell ref="BI44:BR44"/>
    <mergeCell ref="BS44:CH44"/>
    <mergeCell ref="CI44:CV44"/>
    <mergeCell ref="CW44:DJ44"/>
    <mergeCell ref="DK44:DX44"/>
    <mergeCell ref="EI44:EX44"/>
    <mergeCell ref="B14:CH14"/>
    <mergeCell ref="CI14:CP14"/>
    <mergeCell ref="CQ14:DK14"/>
    <mergeCell ref="B11:CH11"/>
    <mergeCell ref="CQ12:DK12"/>
    <mergeCell ref="CQ10:DK11"/>
    <mergeCell ref="B10:CH10"/>
    <mergeCell ref="CI10:CP11"/>
    <mergeCell ref="B13:CH13"/>
    <mergeCell ref="CI12:CP12"/>
    <mergeCell ref="B12:CH12"/>
    <mergeCell ref="AQ40:AW43"/>
    <mergeCell ref="AX40:BH43"/>
    <mergeCell ref="BI40:GZ40"/>
    <mergeCell ref="BI41:DX41"/>
    <mergeCell ref="DY41:FZ41"/>
    <mergeCell ref="GA41:GM43"/>
    <mergeCell ref="GN41:GZ43"/>
    <mergeCell ref="BI42:BR43"/>
    <mergeCell ref="EI42:FZ42"/>
    <mergeCell ref="FM44:FZ44"/>
    <mergeCell ref="GA44:GM44"/>
    <mergeCell ref="GN44:GZ44"/>
    <mergeCell ref="B45:AP45"/>
    <mergeCell ref="AQ45:AW45"/>
    <mergeCell ref="AX45:BH45"/>
    <mergeCell ref="BI45:BR45"/>
    <mergeCell ref="BS45:CH45"/>
    <mergeCell ref="CI45:CV45"/>
    <mergeCell ref="CW45:DJ45"/>
    <mergeCell ref="FM46:FZ47"/>
    <mergeCell ref="GN46:GZ47"/>
    <mergeCell ref="EI45:EX45"/>
    <mergeCell ref="EY45:FL45"/>
    <mergeCell ref="EI46:EX47"/>
    <mergeCell ref="B47:AP47"/>
    <mergeCell ref="FM45:FZ45"/>
    <mergeCell ref="GA45:GM45"/>
    <mergeCell ref="GN45:GZ45"/>
    <mergeCell ref="B46:AP46"/>
    <mergeCell ref="AQ46:AW47"/>
    <mergeCell ref="AX46:BH47"/>
    <mergeCell ref="BI46:BR47"/>
    <mergeCell ref="DK45:DX45"/>
    <mergeCell ref="DY45:EH45"/>
    <mergeCell ref="CW48:DJ48"/>
    <mergeCell ref="EY48:FL48"/>
    <mergeCell ref="FM48:FZ48"/>
    <mergeCell ref="GA48:GM48"/>
    <mergeCell ref="DK48:DX48"/>
    <mergeCell ref="DY48:EH48"/>
    <mergeCell ref="EI48:EX48"/>
    <mergeCell ref="GN48:GZ48"/>
    <mergeCell ref="CI49:CV49"/>
    <mergeCell ref="CW49:DJ49"/>
    <mergeCell ref="DK49:DX49"/>
    <mergeCell ref="DY49:EH49"/>
    <mergeCell ref="EI49:EX49"/>
    <mergeCell ref="EY49:FL49"/>
    <mergeCell ref="FM49:FZ49"/>
    <mergeCell ref="GA49:GM49"/>
    <mergeCell ref="GN49:GZ49"/>
    <mergeCell ref="B50:AP50"/>
    <mergeCell ref="AQ50:AW50"/>
    <mergeCell ref="AX50:BH50"/>
    <mergeCell ref="BI50:BR50"/>
    <mergeCell ref="BS50:CH50"/>
    <mergeCell ref="CI50:CV50"/>
    <mergeCell ref="CW50:DJ50"/>
    <mergeCell ref="DK50:DX50"/>
    <mergeCell ref="DY50:EH50"/>
    <mergeCell ref="EI50:EX50"/>
    <mergeCell ref="EY50:FL50"/>
    <mergeCell ref="FM50:FZ50"/>
    <mergeCell ref="GA50:GM50"/>
    <mergeCell ref="FM51:FZ51"/>
    <mergeCell ref="GA51:GM51"/>
    <mergeCell ref="GN50:GZ50"/>
    <mergeCell ref="B51:AP51"/>
    <mergeCell ref="AQ51:AW51"/>
    <mergeCell ref="AX51:BH51"/>
    <mergeCell ref="BI51:BR51"/>
    <mergeCell ref="BS51:CH51"/>
    <mergeCell ref="CI51:CV51"/>
    <mergeCell ref="CW51:DJ51"/>
    <mergeCell ref="DK52:DX52"/>
    <mergeCell ref="DY52:EH52"/>
    <mergeCell ref="EI51:EX51"/>
    <mergeCell ref="EY51:FL51"/>
    <mergeCell ref="DK51:DX51"/>
    <mergeCell ref="DY51:EH51"/>
    <mergeCell ref="FM52:FZ52"/>
    <mergeCell ref="GA52:GM52"/>
    <mergeCell ref="GN51:GZ51"/>
    <mergeCell ref="B52:AP52"/>
    <mergeCell ref="AQ52:AW52"/>
    <mergeCell ref="AX52:BH52"/>
    <mergeCell ref="BI52:BR52"/>
    <mergeCell ref="BS52:CH52"/>
    <mergeCell ref="CI52:CV52"/>
    <mergeCell ref="CW52:DJ52"/>
    <mergeCell ref="GN52:GZ52"/>
    <mergeCell ref="B53:AP53"/>
    <mergeCell ref="AQ53:AW54"/>
    <mergeCell ref="AX53:BH54"/>
    <mergeCell ref="BI53:BR54"/>
    <mergeCell ref="BS53:CH54"/>
    <mergeCell ref="DK53:DX54"/>
    <mergeCell ref="DY53:EH54"/>
    <mergeCell ref="EI52:EX52"/>
    <mergeCell ref="EY52:FL52"/>
    <mergeCell ref="GN53:GZ54"/>
    <mergeCell ref="B54:AP54"/>
    <mergeCell ref="EI53:EX54"/>
    <mergeCell ref="FM53:FZ54"/>
    <mergeCell ref="B55:AP55"/>
    <mergeCell ref="AQ55:AW55"/>
    <mergeCell ref="AX55:BH55"/>
    <mergeCell ref="BI55:BR55"/>
    <mergeCell ref="BS55:CH55"/>
    <mergeCell ref="CI55:CV55"/>
    <mergeCell ref="CW55:DJ55"/>
    <mergeCell ref="DK55:DX55"/>
    <mergeCell ref="DY55:EH55"/>
    <mergeCell ref="EI55:EX55"/>
    <mergeCell ref="EY55:FL55"/>
    <mergeCell ref="FM55:FZ55"/>
    <mergeCell ref="GA55:GM55"/>
    <mergeCell ref="GN55:GZ55"/>
    <mergeCell ref="B56:AP56"/>
    <mergeCell ref="AQ56:AW56"/>
    <mergeCell ref="AX56:BH56"/>
    <mergeCell ref="BI56:BR56"/>
    <mergeCell ref="BS56:CH56"/>
    <mergeCell ref="CI56:CV56"/>
    <mergeCell ref="CW56:DJ56"/>
    <mergeCell ref="DK56:DX56"/>
    <mergeCell ref="GN56:GZ56"/>
    <mergeCell ref="B57:AP57"/>
    <mergeCell ref="AQ57:AW57"/>
    <mergeCell ref="AX57:BH57"/>
    <mergeCell ref="BI57:BR57"/>
    <mergeCell ref="BS57:CH57"/>
    <mergeCell ref="CI57:CV57"/>
    <mergeCell ref="CW57:DJ57"/>
    <mergeCell ref="DK57:DX57"/>
    <mergeCell ref="DY56:EH56"/>
    <mergeCell ref="EI57:EX57"/>
    <mergeCell ref="EY57:FL57"/>
    <mergeCell ref="FM57:FZ57"/>
    <mergeCell ref="GA56:GM56"/>
    <mergeCell ref="EI56:EX56"/>
    <mergeCell ref="EY56:FL56"/>
    <mergeCell ref="FM56:FZ56"/>
    <mergeCell ref="GA57:GM57"/>
    <mergeCell ref="GN57:GZ57"/>
    <mergeCell ref="B58:AP58"/>
    <mergeCell ref="AQ58:AW59"/>
    <mergeCell ref="AX58:BH59"/>
    <mergeCell ref="BI58:BR59"/>
    <mergeCell ref="BS58:CH59"/>
    <mergeCell ref="DK58:DX59"/>
    <mergeCell ref="DY57:EH57"/>
    <mergeCell ref="GN58:GZ59"/>
    <mergeCell ref="B59:AP59"/>
    <mergeCell ref="CW58:DJ59"/>
    <mergeCell ref="GA58:GM59"/>
    <mergeCell ref="DY58:EH59"/>
    <mergeCell ref="EI58:EX59"/>
    <mergeCell ref="FM58:FZ59"/>
    <mergeCell ref="B60:AP60"/>
    <mergeCell ref="AQ60:AW60"/>
    <mergeCell ref="AX60:BH60"/>
    <mergeCell ref="BI60:BR60"/>
    <mergeCell ref="CI60:CV60"/>
    <mergeCell ref="CW60:DJ60"/>
    <mergeCell ref="DK60:DX60"/>
    <mergeCell ref="DY60:EH60"/>
    <mergeCell ref="EI60:EX60"/>
    <mergeCell ref="EY60:FL60"/>
    <mergeCell ref="FM60:FZ60"/>
    <mergeCell ref="GA60:GM60"/>
    <mergeCell ref="GN60:GZ60"/>
    <mergeCell ref="B61:AP61"/>
    <mergeCell ref="AQ61:AW61"/>
    <mergeCell ref="AX61:BH61"/>
    <mergeCell ref="BI61:BR61"/>
    <mergeCell ref="BS61:CH61"/>
    <mergeCell ref="CI61:CV61"/>
    <mergeCell ref="DK61:DX61"/>
    <mergeCell ref="DY61:EH61"/>
    <mergeCell ref="EI61:EX61"/>
    <mergeCell ref="EY61:FL61"/>
    <mergeCell ref="FM61:FZ61"/>
    <mergeCell ref="GA61:GM61"/>
    <mergeCell ref="GN61:GZ61"/>
    <mergeCell ref="FM62:FZ62"/>
    <mergeCell ref="GA62:GM62"/>
    <mergeCell ref="GN62:GZ62"/>
    <mergeCell ref="BS63:CH63"/>
    <mergeCell ref="CI63:CV63"/>
    <mergeCell ref="DK63:DX63"/>
    <mergeCell ref="DY63:EH63"/>
    <mergeCell ref="EI63:EX63"/>
    <mergeCell ref="EY63:FL63"/>
    <mergeCell ref="FM63:FZ63"/>
    <mergeCell ref="GA63:GM63"/>
    <mergeCell ref="GN63:GZ63"/>
    <mergeCell ref="A71:AP74"/>
    <mergeCell ref="AQ71:AW74"/>
    <mergeCell ref="AX71:BH74"/>
    <mergeCell ref="BI71:GZ71"/>
    <mergeCell ref="BI72:DX72"/>
    <mergeCell ref="DY72:FZ72"/>
    <mergeCell ref="GA72:GM74"/>
    <mergeCell ref="GN72:GZ74"/>
    <mergeCell ref="A75:AP75"/>
    <mergeCell ref="AQ75:AW75"/>
    <mergeCell ref="AX75:BH75"/>
    <mergeCell ref="BI75:BR75"/>
    <mergeCell ref="BS75:CH75"/>
    <mergeCell ref="CI75:CV75"/>
    <mergeCell ref="CW75:DJ75"/>
    <mergeCell ref="DK75:DX75"/>
    <mergeCell ref="DY75:EH75"/>
    <mergeCell ref="EI75:EX75"/>
    <mergeCell ref="EY75:FL75"/>
    <mergeCell ref="FM75:FZ75"/>
    <mergeCell ref="GA75:GM75"/>
    <mergeCell ref="GN75:GZ75"/>
    <mergeCell ref="B76:AP76"/>
    <mergeCell ref="AQ76:AW76"/>
    <mergeCell ref="AX76:BH76"/>
    <mergeCell ref="BI76:BR76"/>
    <mergeCell ref="BS76:CH76"/>
    <mergeCell ref="CI76:CV76"/>
    <mergeCell ref="CW76:DJ76"/>
    <mergeCell ref="DK76:DX76"/>
    <mergeCell ref="DY76:EH76"/>
    <mergeCell ref="EI76:EX76"/>
    <mergeCell ref="EY76:FL76"/>
    <mergeCell ref="FM76:FZ76"/>
    <mergeCell ref="GA76:GM76"/>
    <mergeCell ref="GN76:GZ76"/>
    <mergeCell ref="B77:AP77"/>
    <mergeCell ref="AQ77:AW77"/>
    <mergeCell ref="AX77:BH77"/>
    <mergeCell ref="BI77:BR77"/>
    <mergeCell ref="BS77:CH77"/>
    <mergeCell ref="CI77:CV77"/>
    <mergeCell ref="CW77:DJ77"/>
    <mergeCell ref="DK77:DX77"/>
    <mergeCell ref="DY77:EH77"/>
    <mergeCell ref="EI77:EX77"/>
    <mergeCell ref="EY77:FL77"/>
    <mergeCell ref="FM77:FZ77"/>
    <mergeCell ref="GA77:GM77"/>
    <mergeCell ref="GN77:GZ77"/>
    <mergeCell ref="B78:AP78"/>
    <mergeCell ref="AQ78:AW78"/>
    <mergeCell ref="AX78:BH78"/>
    <mergeCell ref="BI78:BR78"/>
    <mergeCell ref="BS78:CH78"/>
    <mergeCell ref="CI78:CV78"/>
    <mergeCell ref="CW78:DJ78"/>
    <mergeCell ref="DK78:DX78"/>
    <mergeCell ref="DY78:EH78"/>
    <mergeCell ref="EI78:EX78"/>
    <mergeCell ref="EY78:FL78"/>
    <mergeCell ref="FM78:FZ78"/>
    <mergeCell ref="FM79:FZ80"/>
    <mergeCell ref="GN79:GZ80"/>
    <mergeCell ref="GA79:GM80"/>
    <mergeCell ref="GA78:GM78"/>
    <mergeCell ref="GN78:GZ78"/>
    <mergeCell ref="B80:AP80"/>
    <mergeCell ref="CI79:CV80"/>
    <mergeCell ref="CW79:DJ80"/>
    <mergeCell ref="EY79:FL80"/>
    <mergeCell ref="B79:AP79"/>
    <mergeCell ref="AQ79:AW80"/>
    <mergeCell ref="AX79:BH80"/>
    <mergeCell ref="BI79:BR80"/>
    <mergeCell ref="BS79:CH80"/>
    <mergeCell ref="DK79:DX80"/>
    <mergeCell ref="B81:AP81"/>
    <mergeCell ref="AQ81:AW81"/>
    <mergeCell ref="AX81:BH81"/>
    <mergeCell ref="BI81:BR81"/>
    <mergeCell ref="EY81:FL81"/>
    <mergeCell ref="FM81:FZ81"/>
    <mergeCell ref="GA81:GM81"/>
    <mergeCell ref="GN81:GZ81"/>
    <mergeCell ref="B82:AP82"/>
    <mergeCell ref="BS82:CH82"/>
    <mergeCell ref="CI82:CV82"/>
    <mergeCell ref="DK82:DX82"/>
    <mergeCell ref="AQ82:AW82"/>
    <mergeCell ref="AX82:BH82"/>
    <mergeCell ref="BI82:BR82"/>
    <mergeCell ref="CW82:DJ82"/>
    <mergeCell ref="DY82:EH82"/>
    <mergeCell ref="EI82:EX82"/>
    <mergeCell ref="EY82:FL82"/>
    <mergeCell ref="FM82:FZ82"/>
    <mergeCell ref="GA82:GM82"/>
    <mergeCell ref="GN82:GZ82"/>
    <mergeCell ref="BS83:CH83"/>
    <mergeCell ref="CI83:CV83"/>
    <mergeCell ref="DK83:DX83"/>
    <mergeCell ref="DY83:EH83"/>
    <mergeCell ref="EI83:EX83"/>
    <mergeCell ref="EY83:FL83"/>
    <mergeCell ref="FM83:FZ83"/>
    <mergeCell ref="GA83:GM83"/>
    <mergeCell ref="GN83:GZ83"/>
    <mergeCell ref="AQ84:AW84"/>
    <mergeCell ref="AX84:BH84"/>
    <mergeCell ref="BI84:BR84"/>
    <mergeCell ref="BS84:CH84"/>
    <mergeCell ref="CI84:CV84"/>
    <mergeCell ref="CW84:DJ84"/>
    <mergeCell ref="DK84:DX84"/>
    <mergeCell ref="DY84:EH84"/>
    <mergeCell ref="EY84:FL84"/>
    <mergeCell ref="FM84:FZ84"/>
    <mergeCell ref="GA84:GM84"/>
    <mergeCell ref="GN84:GZ84"/>
    <mergeCell ref="AQ85:AW85"/>
    <mergeCell ref="AX85:BH85"/>
    <mergeCell ref="BI85:BR85"/>
    <mergeCell ref="BS85:CH85"/>
    <mergeCell ref="DK85:DX85"/>
    <mergeCell ref="DY85:EH85"/>
    <mergeCell ref="EI85:EX85"/>
    <mergeCell ref="EY85:FL85"/>
    <mergeCell ref="FM85:FZ85"/>
    <mergeCell ref="GA85:GM85"/>
    <mergeCell ref="GN85:GZ85"/>
    <mergeCell ref="DK86:DX86"/>
    <mergeCell ref="DY86:EH86"/>
    <mergeCell ref="EI86:EX86"/>
    <mergeCell ref="EY86:FL86"/>
    <mergeCell ref="FM86:FZ86"/>
    <mergeCell ref="GA86:GM86"/>
    <mergeCell ref="GN86:GZ86"/>
    <mergeCell ref="BS87:CH87"/>
    <mergeCell ref="CI87:CV87"/>
    <mergeCell ref="DK87:DX87"/>
    <mergeCell ref="DY87:EH87"/>
    <mergeCell ref="EI87:EX87"/>
    <mergeCell ref="EY87:FL87"/>
    <mergeCell ref="FM87:FZ87"/>
    <mergeCell ref="GA87:GM87"/>
    <mergeCell ref="GN87:GZ87"/>
    <mergeCell ref="BS88:CH88"/>
    <mergeCell ref="CI88:CV88"/>
    <mergeCell ref="DK88:DX88"/>
    <mergeCell ref="DY88:EH88"/>
    <mergeCell ref="EI88:EX88"/>
    <mergeCell ref="EY88:FL88"/>
    <mergeCell ref="FM88:FZ88"/>
    <mergeCell ref="GA88:GM88"/>
    <mergeCell ref="GN88:GZ88"/>
    <mergeCell ref="AQ89:AW89"/>
    <mergeCell ref="AX89:BH89"/>
    <mergeCell ref="BI89:BR89"/>
    <mergeCell ref="BS89:CH89"/>
    <mergeCell ref="CI89:CV89"/>
    <mergeCell ref="CW89:DJ89"/>
    <mergeCell ref="DK89:DX89"/>
    <mergeCell ref="DY89:EH89"/>
    <mergeCell ref="FM89:FZ89"/>
    <mergeCell ref="GA89:GM89"/>
    <mergeCell ref="GN89:GZ89"/>
    <mergeCell ref="AQ90:AW90"/>
    <mergeCell ref="AX90:BH90"/>
    <mergeCell ref="BI90:BR90"/>
    <mergeCell ref="BS90:CH90"/>
    <mergeCell ref="CI90:CV90"/>
    <mergeCell ref="CW90:DJ90"/>
    <mergeCell ref="DK90:DX90"/>
    <mergeCell ref="FM90:FZ90"/>
    <mergeCell ref="GA90:GM90"/>
    <mergeCell ref="GN90:GZ90"/>
    <mergeCell ref="BS91:CH91"/>
    <mergeCell ref="CI91:CV91"/>
    <mergeCell ref="DK91:DX91"/>
    <mergeCell ref="DY91:EH91"/>
    <mergeCell ref="EI91:EX91"/>
    <mergeCell ref="EY91:FL91"/>
    <mergeCell ref="FM91:FZ91"/>
    <mergeCell ref="GA91:GM91"/>
    <mergeCell ref="GN91:GZ91"/>
    <mergeCell ref="A94:AP97"/>
    <mergeCell ref="AQ94:AW97"/>
    <mergeCell ref="AX94:BH97"/>
    <mergeCell ref="BI94:GZ94"/>
    <mergeCell ref="BI95:DX95"/>
    <mergeCell ref="DY95:FZ95"/>
    <mergeCell ref="GA95:GM97"/>
    <mergeCell ref="GN95:GZ97"/>
    <mergeCell ref="BI96:BR97"/>
    <mergeCell ref="BS96:DX96"/>
    <mergeCell ref="DY96:EH97"/>
    <mergeCell ref="EI96:FZ96"/>
    <mergeCell ref="BS97:CH97"/>
    <mergeCell ref="CI97:CV97"/>
    <mergeCell ref="CW97:DJ97"/>
    <mergeCell ref="DK97:DX97"/>
    <mergeCell ref="EI97:EX97"/>
    <mergeCell ref="EY97:FL97"/>
    <mergeCell ref="FM97:FZ97"/>
    <mergeCell ref="A98:AP98"/>
    <mergeCell ref="AQ98:AW98"/>
    <mergeCell ref="AX98:BH98"/>
    <mergeCell ref="BI98:BR98"/>
    <mergeCell ref="BS98:CH98"/>
    <mergeCell ref="CI98:CV98"/>
    <mergeCell ref="CW98:DJ98"/>
    <mergeCell ref="DK98:DX98"/>
    <mergeCell ref="DY98:EH98"/>
    <mergeCell ref="EI98:EX98"/>
    <mergeCell ref="EY98:FL98"/>
    <mergeCell ref="FM98:FZ98"/>
    <mergeCell ref="GA98:GM98"/>
    <mergeCell ref="GN98:GZ98"/>
    <mergeCell ref="B99:AP99"/>
    <mergeCell ref="AQ99:AW99"/>
    <mergeCell ref="AX99:BH99"/>
    <mergeCell ref="BI99:BR99"/>
    <mergeCell ref="BS99:CH99"/>
    <mergeCell ref="CI99:CV99"/>
    <mergeCell ref="CW99:DJ99"/>
    <mergeCell ref="DK99:DX99"/>
    <mergeCell ref="DY99:EH99"/>
    <mergeCell ref="EI99:EX99"/>
    <mergeCell ref="EY99:FL99"/>
    <mergeCell ref="FM99:FZ99"/>
    <mergeCell ref="GA99:GM99"/>
    <mergeCell ref="GN99:GZ99"/>
    <mergeCell ref="B100:AP100"/>
    <mergeCell ref="AQ100:AW100"/>
    <mergeCell ref="AX100:BH100"/>
    <mergeCell ref="BI100:BR100"/>
    <mergeCell ref="BS100:CH100"/>
    <mergeCell ref="CI100:CV100"/>
    <mergeCell ref="CW100:DJ100"/>
    <mergeCell ref="DK100:DX100"/>
    <mergeCell ref="DY100:EH100"/>
    <mergeCell ref="EY100:FL100"/>
    <mergeCell ref="FM100:FZ100"/>
    <mergeCell ref="GA100:GM100"/>
    <mergeCell ref="B101:AP101"/>
    <mergeCell ref="AQ101:AW101"/>
    <mergeCell ref="AX101:BH101"/>
    <mergeCell ref="BI101:BR101"/>
    <mergeCell ref="FM101:FZ101"/>
    <mergeCell ref="GA101:GM101"/>
    <mergeCell ref="GN101:GZ101"/>
    <mergeCell ref="GN100:GZ100"/>
    <mergeCell ref="BS102:CH102"/>
    <mergeCell ref="CI102:CV102"/>
    <mergeCell ref="DK102:DX102"/>
    <mergeCell ref="EY101:FL101"/>
    <mergeCell ref="BS101:CH101"/>
    <mergeCell ref="CI101:CV101"/>
    <mergeCell ref="DK101:DX101"/>
    <mergeCell ref="DY101:EH101"/>
    <mergeCell ref="EI101:EX101"/>
    <mergeCell ref="GA102:GM102"/>
    <mergeCell ref="GN102:GZ102"/>
    <mergeCell ref="X105:BH105"/>
    <mergeCell ref="DY105:EE105"/>
    <mergeCell ref="EM105:GZ105"/>
    <mergeCell ref="DY102:EH102"/>
    <mergeCell ref="EI102:EX102"/>
    <mergeCell ref="EY102:FL102"/>
    <mergeCell ref="FM102:FZ102"/>
    <mergeCell ref="B102:AP102"/>
    <mergeCell ref="X106:BH106"/>
    <mergeCell ref="DY106:EE106"/>
    <mergeCell ref="EM106:GZ106"/>
    <mergeCell ref="X107:BH107"/>
    <mergeCell ref="X109:BH109"/>
    <mergeCell ref="DY109:EE109"/>
    <mergeCell ref="EM109:GZ109"/>
    <mergeCell ref="X110:BH110"/>
    <mergeCell ref="DY110:EE110"/>
    <mergeCell ref="EM110:GZ110"/>
    <mergeCell ref="X111:BH111"/>
    <mergeCell ref="X112:BH112"/>
    <mergeCell ref="C113:G113"/>
    <mergeCell ref="K113:AB113"/>
    <mergeCell ref="AC113:AG113"/>
    <mergeCell ref="AH113:AJ113"/>
    <mergeCell ref="K114:AB114"/>
    <mergeCell ref="CI46:CV47"/>
    <mergeCell ref="EY46:FL47"/>
    <mergeCell ref="GA46:GM47"/>
    <mergeCell ref="CI53:CV54"/>
    <mergeCell ref="CW53:DJ54"/>
    <mergeCell ref="EY53:FL54"/>
    <mergeCell ref="GA53:GM54"/>
    <mergeCell ref="EY58:FL59"/>
    <mergeCell ref="CI58:CV59"/>
  </mergeCells>
  <printOptions/>
  <pageMargins left="0.984251968503937" right="0" top="0.5905511811023623" bottom="0.3937007874015748" header="0" footer="0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2"/>
  <dimension ref="A2:HA116"/>
  <sheetViews>
    <sheetView view="pageBreakPreview" zoomScale="75" zoomScaleNormal="75" zoomScaleSheetLayoutView="75" workbookViewId="0" topLeftCell="A1">
      <selection activeCell="EY102" sqref="EY102:FL102"/>
    </sheetView>
  </sheetViews>
  <sheetFormatPr defaultColWidth="9.00390625" defaultRowHeight="12.75"/>
  <cols>
    <col min="1" max="59" width="0.875" style="1" customWidth="1"/>
    <col min="60" max="60" width="5.375" style="1" customWidth="1"/>
    <col min="61" max="69" width="0.875" style="1" customWidth="1"/>
    <col min="70" max="70" width="3.875" style="1" customWidth="1"/>
    <col min="71" max="137" width="0.875" style="1" customWidth="1"/>
    <col min="138" max="138" width="3.875" style="1" customWidth="1"/>
    <col min="139" max="207" width="0.875" style="1" customWidth="1"/>
    <col min="208" max="208" width="3.875" style="1" customWidth="1"/>
    <col min="209" max="16384" width="0.875" style="1" customWidth="1"/>
  </cols>
  <sheetData>
    <row r="1" ht="15" customHeight="1"/>
    <row r="2" spans="1:183" ht="15.7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</row>
    <row r="3" ht="16.5" thickBot="1"/>
    <row r="4" spans="1:183" s="4" customFormat="1" ht="12.75">
      <c r="A4" s="216" t="s">
        <v>10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8"/>
      <c r="CI4" s="222" t="s">
        <v>11</v>
      </c>
      <c r="CJ4" s="217"/>
      <c r="CK4" s="217"/>
      <c r="CL4" s="217"/>
      <c r="CM4" s="217"/>
      <c r="CN4" s="217"/>
      <c r="CO4" s="217"/>
      <c r="CP4" s="218"/>
      <c r="CQ4" s="222" t="s">
        <v>12</v>
      </c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224" t="s">
        <v>131</v>
      </c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6"/>
    </row>
    <row r="5" spans="1:183" s="4" customFormat="1" ht="66.7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1"/>
      <c r="CI5" s="223"/>
      <c r="CJ5" s="220"/>
      <c r="CK5" s="220"/>
      <c r="CL5" s="220"/>
      <c r="CM5" s="220"/>
      <c r="CN5" s="220"/>
      <c r="CO5" s="220"/>
      <c r="CP5" s="221"/>
      <c r="CQ5" s="223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1"/>
      <c r="DL5" s="227" t="s">
        <v>132</v>
      </c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9"/>
      <c r="ED5" s="227" t="s">
        <v>95</v>
      </c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9"/>
      <c r="EV5" s="227" t="s">
        <v>133</v>
      </c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  <c r="FL5" s="228" t="s">
        <v>96</v>
      </c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30"/>
    </row>
    <row r="6" spans="1:183" s="4" customFormat="1" ht="13.5" thickBot="1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4">
        <v>2</v>
      </c>
      <c r="CJ6" s="235"/>
      <c r="CK6" s="235"/>
      <c r="CL6" s="235"/>
      <c r="CM6" s="235"/>
      <c r="CN6" s="235"/>
      <c r="CO6" s="235"/>
      <c r="CP6" s="236"/>
      <c r="CQ6" s="234">
        <v>3</v>
      </c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6"/>
      <c r="DL6" s="237">
        <v>4</v>
      </c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4">
        <v>5</v>
      </c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6"/>
      <c r="EV6" s="237">
        <v>6</v>
      </c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  <c r="FL6" s="234">
        <v>7</v>
      </c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40"/>
    </row>
    <row r="7" spans="1:183" ht="36" customHeight="1">
      <c r="A7" s="24"/>
      <c r="B7" s="189" t="s">
        <v>134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38" t="s">
        <v>13</v>
      </c>
      <c r="CJ7" s="39"/>
      <c r="CK7" s="39"/>
      <c r="CL7" s="39"/>
      <c r="CM7" s="39"/>
      <c r="CN7" s="39"/>
      <c r="CO7" s="39"/>
      <c r="CP7" s="39"/>
      <c r="CQ7" s="241">
        <f>DL7+ED7+EV7+FL7</f>
        <v>78973</v>
      </c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3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4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3"/>
      <c r="EV7" s="244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3"/>
      <c r="FL7" s="245">
        <v>78973</v>
      </c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7"/>
    </row>
    <row r="8" spans="1:183" ht="35.25" customHeight="1">
      <c r="A8" s="24"/>
      <c r="B8" s="189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 t="s">
        <v>15</v>
      </c>
      <c r="CJ8" s="42"/>
      <c r="CK8" s="42"/>
      <c r="CL8" s="42"/>
      <c r="CM8" s="42"/>
      <c r="CN8" s="42"/>
      <c r="CO8" s="42"/>
      <c r="CP8" s="42"/>
      <c r="CQ8" s="190">
        <f>DL8+ED8+EV8+FL8</f>
        <v>48</v>
      </c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2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2"/>
      <c r="ED8" s="213">
        <v>1</v>
      </c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5"/>
      <c r="EV8" s="204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2"/>
      <c r="FL8" s="251">
        <v>47</v>
      </c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3"/>
    </row>
    <row r="9" spans="1:183" ht="42.75" customHeight="1">
      <c r="A9" s="24"/>
      <c r="B9" s="189" t="s">
        <v>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41" t="s">
        <v>16</v>
      </c>
      <c r="CJ9" s="42"/>
      <c r="CK9" s="42"/>
      <c r="CL9" s="42"/>
      <c r="CM9" s="42"/>
      <c r="CN9" s="42"/>
      <c r="CO9" s="42"/>
      <c r="CP9" s="42"/>
      <c r="CQ9" s="194">
        <f>DL9+ED9+EV9+FL9</f>
        <v>562</v>
      </c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6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  <c r="ED9" s="204">
        <f>ED10+ED12+ED13</f>
        <v>8</v>
      </c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2"/>
      <c r="EV9" s="204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  <c r="FL9" s="204">
        <f>FL10+FL12+FL13</f>
        <v>554</v>
      </c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205"/>
    </row>
    <row r="10" spans="1:183" ht="15.75">
      <c r="A10" s="25"/>
      <c r="B10" s="200" t="s">
        <v>18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33" t="s">
        <v>17</v>
      </c>
      <c r="CJ10" s="31"/>
      <c r="CK10" s="31"/>
      <c r="CL10" s="31"/>
      <c r="CM10" s="31"/>
      <c r="CN10" s="31"/>
      <c r="CO10" s="31"/>
      <c r="CP10" s="31"/>
      <c r="CQ10" s="194">
        <f>FL10+ED10</f>
        <v>0</v>
      </c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6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6"/>
      <c r="ED10" s="254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6"/>
      <c r="EV10" s="266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6"/>
      <c r="FL10" s="260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2"/>
    </row>
    <row r="11" spans="1:183" ht="30" customHeight="1">
      <c r="A11" s="26"/>
      <c r="B11" s="193" t="s">
        <v>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52"/>
      <c r="CJ11" s="53"/>
      <c r="CK11" s="53"/>
      <c r="CL11" s="53"/>
      <c r="CM11" s="53"/>
      <c r="CN11" s="53"/>
      <c r="CO11" s="53"/>
      <c r="CP11" s="53"/>
      <c r="CQ11" s="197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9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9"/>
      <c r="ED11" s="257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9"/>
      <c r="EV11" s="267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263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5"/>
    </row>
    <row r="12" spans="1:183" ht="24.75" customHeight="1">
      <c r="A12" s="24"/>
      <c r="B12" s="188" t="s">
        <v>99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41" t="s">
        <v>20</v>
      </c>
      <c r="CJ12" s="42"/>
      <c r="CK12" s="42"/>
      <c r="CL12" s="42"/>
      <c r="CM12" s="42"/>
      <c r="CN12" s="42"/>
      <c r="CO12" s="42"/>
      <c r="CP12" s="42"/>
      <c r="CQ12" s="190">
        <f>DL12+ED12+EV12+FL12</f>
        <v>0</v>
      </c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2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  <c r="ED12" s="213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5"/>
      <c r="EV12" s="204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2"/>
      <c r="FL12" s="251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3"/>
    </row>
    <row r="13" spans="1:183" ht="31.5" customHeight="1">
      <c r="A13" s="24"/>
      <c r="B13" s="188" t="s">
        <v>21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41" t="s">
        <v>22</v>
      </c>
      <c r="CJ13" s="42"/>
      <c r="CK13" s="42"/>
      <c r="CL13" s="42"/>
      <c r="CM13" s="42"/>
      <c r="CN13" s="42"/>
      <c r="CO13" s="42"/>
      <c r="CP13" s="42"/>
      <c r="CQ13" s="190">
        <f>DL13+ED13+EV13+FL13</f>
        <v>562</v>
      </c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2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2"/>
      <c r="ED13" s="213">
        <v>8</v>
      </c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5"/>
      <c r="EV13" s="204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251">
        <v>554</v>
      </c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3"/>
    </row>
    <row r="14" spans="1:183" ht="42.75" customHeight="1">
      <c r="A14" s="24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41" t="s">
        <v>23</v>
      </c>
      <c r="CJ14" s="42"/>
      <c r="CK14" s="42"/>
      <c r="CL14" s="42"/>
      <c r="CM14" s="42"/>
      <c r="CN14" s="42"/>
      <c r="CO14" s="42"/>
      <c r="CP14" s="42"/>
      <c r="CQ14" s="190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2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2"/>
      <c r="ED14" s="204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2"/>
      <c r="EV14" s="204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  <c r="FL14" s="204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205"/>
    </row>
    <row r="15" spans="1:183" ht="51" customHeight="1" thickBot="1">
      <c r="A15" s="27"/>
      <c r="B15" s="249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56" t="s">
        <v>24</v>
      </c>
      <c r="CJ15" s="57"/>
      <c r="CK15" s="57"/>
      <c r="CL15" s="57"/>
      <c r="CM15" s="57"/>
      <c r="CN15" s="57"/>
      <c r="CO15" s="57"/>
      <c r="CP15" s="57"/>
      <c r="CQ15" s="248">
        <f>DL15+ED15+EV15+FL15</f>
        <v>161</v>
      </c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8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8"/>
      <c r="ED15" s="201">
        <v>7</v>
      </c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3"/>
      <c r="EV15" s="206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  <c r="FL15" s="209">
        <v>154</v>
      </c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208" s="6" customFormat="1" ht="15" customHeight="1">
      <c r="A38" s="212" t="s">
        <v>102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</row>
    <row r="39" s="6" customFormat="1" ht="15" customHeight="1" thickBot="1"/>
    <row r="40" spans="1:208" s="2" customFormat="1" ht="15" customHeight="1">
      <c r="A40" s="129" t="s">
        <v>10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6" t="s">
        <v>11</v>
      </c>
      <c r="AR40" s="130"/>
      <c r="AS40" s="130"/>
      <c r="AT40" s="130"/>
      <c r="AU40" s="130"/>
      <c r="AV40" s="130"/>
      <c r="AW40" s="131"/>
      <c r="AX40" s="136" t="s">
        <v>25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138" t="s">
        <v>28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40"/>
    </row>
    <row r="41" spans="1:208" s="2" customFormat="1" ht="1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137"/>
      <c r="AR41" s="133"/>
      <c r="AS41" s="133"/>
      <c r="AT41" s="133"/>
      <c r="AU41" s="133"/>
      <c r="AV41" s="133"/>
      <c r="AW41" s="134"/>
      <c r="AX41" s="137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6" t="s">
        <v>115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s">
        <v>103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8"/>
      <c r="GA41" s="121" t="s">
        <v>116</v>
      </c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122"/>
      <c r="GN41" s="121" t="s">
        <v>106</v>
      </c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141"/>
    </row>
    <row r="42" spans="1:208" s="2" customFormat="1" ht="1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137"/>
      <c r="AR42" s="133"/>
      <c r="AS42" s="133"/>
      <c r="AT42" s="133"/>
      <c r="AU42" s="133"/>
      <c r="AV42" s="133"/>
      <c r="AW42" s="134"/>
      <c r="AX42" s="137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1" t="s">
        <v>26</v>
      </c>
      <c r="BJ42" s="69"/>
      <c r="BK42" s="69"/>
      <c r="BL42" s="69"/>
      <c r="BM42" s="69"/>
      <c r="BN42" s="69"/>
      <c r="BO42" s="69"/>
      <c r="BP42" s="69"/>
      <c r="BQ42" s="69"/>
      <c r="BR42" s="122"/>
      <c r="BS42" s="118" t="s">
        <v>27</v>
      </c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21" t="s">
        <v>26</v>
      </c>
      <c r="DZ42" s="69"/>
      <c r="EA42" s="69"/>
      <c r="EB42" s="69"/>
      <c r="EC42" s="69"/>
      <c r="ED42" s="69"/>
      <c r="EE42" s="69"/>
      <c r="EF42" s="69"/>
      <c r="EG42" s="69"/>
      <c r="EH42" s="122"/>
      <c r="EI42" s="118" t="s">
        <v>27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20"/>
      <c r="GA42" s="137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4"/>
      <c r="GN42" s="137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42"/>
    </row>
    <row r="43" spans="1:208" s="2" customFormat="1" ht="71.25" customHeight="1">
      <c r="A43" s="13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123"/>
      <c r="BJ43" s="124"/>
      <c r="BK43" s="124"/>
      <c r="BL43" s="124"/>
      <c r="BM43" s="124"/>
      <c r="BN43" s="124"/>
      <c r="BO43" s="124"/>
      <c r="BP43" s="124"/>
      <c r="BQ43" s="124"/>
      <c r="BR43" s="125"/>
      <c r="BS43" s="126" t="s">
        <v>117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8"/>
      <c r="CI43" s="126" t="s">
        <v>118</v>
      </c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8"/>
      <c r="CW43" s="126" t="s">
        <v>119</v>
      </c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8"/>
      <c r="DK43" s="126" t="s">
        <v>104</v>
      </c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3"/>
      <c r="DZ43" s="124"/>
      <c r="EA43" s="124"/>
      <c r="EB43" s="124"/>
      <c r="EC43" s="124"/>
      <c r="ED43" s="124"/>
      <c r="EE43" s="124"/>
      <c r="EF43" s="124"/>
      <c r="EG43" s="124"/>
      <c r="EH43" s="125"/>
      <c r="EI43" s="126" t="s">
        <v>105</v>
      </c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s">
        <v>119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8"/>
      <c r="FM43" s="126" t="s">
        <v>104</v>
      </c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8"/>
      <c r="GA43" s="123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5"/>
      <c r="GN43" s="123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43"/>
    </row>
    <row r="44" spans="1:208" s="2" customFormat="1" ht="15" customHeight="1" thickBot="1">
      <c r="A44" s="115">
        <v>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106">
        <v>2</v>
      </c>
      <c r="AR44" s="107"/>
      <c r="AS44" s="107"/>
      <c r="AT44" s="107"/>
      <c r="AU44" s="107"/>
      <c r="AV44" s="107"/>
      <c r="AW44" s="108"/>
      <c r="AX44" s="106">
        <v>3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  <c r="BI44" s="106">
        <v>4</v>
      </c>
      <c r="BJ44" s="107"/>
      <c r="BK44" s="107"/>
      <c r="BL44" s="107"/>
      <c r="BM44" s="107"/>
      <c r="BN44" s="107"/>
      <c r="BO44" s="107"/>
      <c r="BP44" s="107"/>
      <c r="BQ44" s="107"/>
      <c r="BR44" s="108"/>
      <c r="BS44" s="106">
        <v>5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  <c r="CI44" s="106">
        <v>6</v>
      </c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6">
        <v>7</v>
      </c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8"/>
      <c r="DK44" s="106">
        <v>8</v>
      </c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DY44" s="106">
        <v>9</v>
      </c>
      <c r="DZ44" s="107"/>
      <c r="EA44" s="107"/>
      <c r="EB44" s="107"/>
      <c r="EC44" s="107"/>
      <c r="ED44" s="107"/>
      <c r="EE44" s="107"/>
      <c r="EF44" s="107"/>
      <c r="EG44" s="107"/>
      <c r="EH44" s="108"/>
      <c r="EI44" s="106">
        <v>10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8"/>
      <c r="EY44" s="106">
        <v>11</v>
      </c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8"/>
      <c r="FM44" s="106">
        <v>12</v>
      </c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8"/>
      <c r="GA44" s="106">
        <v>13</v>
      </c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8"/>
      <c r="GN44" s="106">
        <v>14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9"/>
    </row>
    <row r="45" spans="1:208" s="6" customFormat="1" ht="33.75" customHeight="1">
      <c r="A45" s="15"/>
      <c r="B45" s="110" t="s">
        <v>30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112" t="s">
        <v>29</v>
      </c>
      <c r="AR45" s="113"/>
      <c r="AS45" s="113"/>
      <c r="AT45" s="113"/>
      <c r="AU45" s="113"/>
      <c r="AV45" s="113"/>
      <c r="AW45" s="114"/>
      <c r="AX45" s="97">
        <f>AX46+AX48</f>
        <v>1242000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97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9"/>
      <c r="CI45" s="97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9"/>
      <c r="CW45" s="97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9"/>
      <c r="DK45" s="97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9"/>
      <c r="DY45" s="97">
        <f>DY46+DY48</f>
        <v>164000</v>
      </c>
      <c r="DZ45" s="98"/>
      <c r="EA45" s="98"/>
      <c r="EB45" s="98"/>
      <c r="EC45" s="98"/>
      <c r="ED45" s="98"/>
      <c r="EE45" s="98"/>
      <c r="EF45" s="98"/>
      <c r="EG45" s="98"/>
      <c r="EH45" s="99"/>
      <c r="EI45" s="97">
        <f>EI46+EI48</f>
        <v>70000</v>
      </c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9"/>
      <c r="EY45" s="97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9"/>
      <c r="FM45" s="97">
        <f>FM48</f>
        <v>94000</v>
      </c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9"/>
      <c r="GA45" s="97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9"/>
      <c r="GN45" s="97">
        <f>GN46+GN48</f>
        <v>1078000</v>
      </c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100"/>
    </row>
    <row r="46" spans="1:208" s="6" customFormat="1" ht="15" customHeight="1">
      <c r="A46" s="16"/>
      <c r="B46" s="161" t="s">
        <v>18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3" t="s">
        <v>32</v>
      </c>
      <c r="AR46" s="164"/>
      <c r="AS46" s="164"/>
      <c r="AT46" s="164"/>
      <c r="AU46" s="164"/>
      <c r="AV46" s="164"/>
      <c r="AW46" s="165"/>
      <c r="AX46" s="62">
        <f>GN46+DY46</f>
        <v>0</v>
      </c>
      <c r="AY46" s="63"/>
      <c r="AZ46" s="63"/>
      <c r="BA46" s="63"/>
      <c r="BB46" s="63"/>
      <c r="BC46" s="63"/>
      <c r="BD46" s="63"/>
      <c r="BE46" s="63"/>
      <c r="BF46" s="63"/>
      <c r="BG46" s="63"/>
      <c r="BH46" s="64"/>
      <c r="BI46" s="62"/>
      <c r="BJ46" s="63"/>
      <c r="BK46" s="63"/>
      <c r="BL46" s="63"/>
      <c r="BM46" s="63"/>
      <c r="BN46" s="63"/>
      <c r="BO46" s="63"/>
      <c r="BP46" s="63"/>
      <c r="BQ46" s="63"/>
      <c r="BR46" s="64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4"/>
      <c r="CW46" s="62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62">
        <f>EI46</f>
        <v>0</v>
      </c>
      <c r="DZ46" s="63"/>
      <c r="EA46" s="63"/>
      <c r="EB46" s="63"/>
      <c r="EC46" s="63"/>
      <c r="ED46" s="63"/>
      <c r="EE46" s="63"/>
      <c r="EF46" s="63"/>
      <c r="EG46" s="63"/>
      <c r="EH46" s="64"/>
      <c r="EI46" s="182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4"/>
      <c r="EY46" s="62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4"/>
      <c r="FM46" s="62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4"/>
      <c r="GA46" s="62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4"/>
      <c r="GN46" s="176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8"/>
    </row>
    <row r="47" spans="1:208" s="6" customFormat="1" ht="60" customHeight="1">
      <c r="A47" s="17"/>
      <c r="B47" s="159" t="s">
        <v>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166"/>
      <c r="AR47" s="70"/>
      <c r="AS47" s="70"/>
      <c r="AT47" s="70"/>
      <c r="AU47" s="70"/>
      <c r="AV47" s="70"/>
      <c r="AW47" s="167"/>
      <c r="AX47" s="65"/>
      <c r="AY47" s="66"/>
      <c r="AZ47" s="66"/>
      <c r="BA47" s="66"/>
      <c r="BB47" s="66"/>
      <c r="BC47" s="66"/>
      <c r="BD47" s="66"/>
      <c r="BE47" s="66"/>
      <c r="BF47" s="66"/>
      <c r="BG47" s="66"/>
      <c r="BH47" s="67"/>
      <c r="BI47" s="65"/>
      <c r="BJ47" s="66"/>
      <c r="BK47" s="66"/>
      <c r="BL47" s="66"/>
      <c r="BM47" s="66"/>
      <c r="BN47" s="66"/>
      <c r="BO47" s="66"/>
      <c r="BP47" s="66"/>
      <c r="BQ47" s="66"/>
      <c r="BR47" s="67"/>
      <c r="BS47" s="65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65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7"/>
      <c r="DY47" s="65"/>
      <c r="DZ47" s="66"/>
      <c r="EA47" s="66"/>
      <c r="EB47" s="66"/>
      <c r="EC47" s="66"/>
      <c r="ED47" s="66"/>
      <c r="EE47" s="66"/>
      <c r="EF47" s="66"/>
      <c r="EG47" s="66"/>
      <c r="EH47" s="67"/>
      <c r="EI47" s="185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7"/>
      <c r="EY47" s="65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7"/>
      <c r="FM47" s="65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7"/>
      <c r="GA47" s="65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179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1"/>
    </row>
    <row r="48" spans="1:208" s="6" customFormat="1" ht="47.25" customHeight="1">
      <c r="A48" s="15"/>
      <c r="B48" s="157" t="s">
        <v>34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150" t="s">
        <v>33</v>
      </c>
      <c r="AR48" s="151"/>
      <c r="AS48" s="151"/>
      <c r="AT48" s="151"/>
      <c r="AU48" s="151"/>
      <c r="AV48" s="151"/>
      <c r="AW48" s="152"/>
      <c r="AX48" s="144">
        <f>GN48+DY48</f>
        <v>1242000</v>
      </c>
      <c r="AY48" s="145"/>
      <c r="AZ48" s="145"/>
      <c r="BA48" s="145"/>
      <c r="BB48" s="145"/>
      <c r="BC48" s="145"/>
      <c r="BD48" s="145"/>
      <c r="BE48" s="145"/>
      <c r="BF48" s="145"/>
      <c r="BG48" s="145"/>
      <c r="BH48" s="146"/>
      <c r="BI48" s="144"/>
      <c r="BJ48" s="145"/>
      <c r="BK48" s="145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6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6"/>
      <c r="CW48" s="144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6"/>
      <c r="DK48" s="144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6"/>
      <c r="DY48" s="144">
        <f>EI48+FM48</f>
        <v>164000</v>
      </c>
      <c r="DZ48" s="145"/>
      <c r="EA48" s="145"/>
      <c r="EB48" s="145"/>
      <c r="EC48" s="145"/>
      <c r="ED48" s="145"/>
      <c r="EE48" s="145"/>
      <c r="EF48" s="145"/>
      <c r="EG48" s="145"/>
      <c r="EH48" s="146"/>
      <c r="EI48" s="153">
        <v>70000</v>
      </c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5"/>
      <c r="EY48" s="144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6"/>
      <c r="FM48" s="153">
        <v>94000</v>
      </c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5"/>
      <c r="GA48" s="144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6"/>
      <c r="GN48" s="147">
        <v>1078000</v>
      </c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9"/>
    </row>
    <row r="49" spans="1:208" s="6" customFormat="1" ht="58.5" customHeight="1">
      <c r="A49" s="15"/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8"/>
      <c r="AQ49" s="150" t="s">
        <v>35</v>
      </c>
      <c r="AR49" s="151"/>
      <c r="AS49" s="151"/>
      <c r="AT49" s="151"/>
      <c r="AU49" s="151"/>
      <c r="AV49" s="151"/>
      <c r="AW49" s="152"/>
      <c r="AX49" s="144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4"/>
      <c r="BJ49" s="145"/>
      <c r="BK49" s="145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44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6"/>
      <c r="DK49" s="144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4"/>
      <c r="DZ49" s="145"/>
      <c r="EA49" s="145"/>
      <c r="EB49" s="145"/>
      <c r="EC49" s="145"/>
      <c r="ED49" s="145"/>
      <c r="EE49" s="145"/>
      <c r="EF49" s="145"/>
      <c r="EG49" s="145"/>
      <c r="EH49" s="146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6"/>
      <c r="EY49" s="144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6"/>
      <c r="FM49" s="144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6"/>
      <c r="GA49" s="144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6"/>
      <c r="GN49" s="144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56"/>
    </row>
    <row r="50" spans="1:208" s="6" customFormat="1" ht="34.5" customHeight="1">
      <c r="A50" s="15"/>
      <c r="B50" s="110" t="s">
        <v>114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  <c r="AQ50" s="150" t="s">
        <v>37</v>
      </c>
      <c r="AR50" s="151"/>
      <c r="AS50" s="151"/>
      <c r="AT50" s="151"/>
      <c r="AU50" s="151"/>
      <c r="AV50" s="151"/>
      <c r="AW50" s="152"/>
      <c r="AX50" s="144">
        <f>GN50+DY50</f>
        <v>78680</v>
      </c>
      <c r="AY50" s="145"/>
      <c r="AZ50" s="145"/>
      <c r="BA50" s="145"/>
      <c r="BB50" s="145"/>
      <c r="BC50" s="145"/>
      <c r="BD50" s="145"/>
      <c r="BE50" s="145"/>
      <c r="BF50" s="145"/>
      <c r="BG50" s="145"/>
      <c r="BH50" s="146"/>
      <c r="BI50" s="144"/>
      <c r="BJ50" s="145"/>
      <c r="BK50" s="145"/>
      <c r="BL50" s="145"/>
      <c r="BM50" s="145"/>
      <c r="BN50" s="145"/>
      <c r="BO50" s="145"/>
      <c r="BP50" s="145"/>
      <c r="BQ50" s="145"/>
      <c r="BR50" s="146"/>
      <c r="BS50" s="144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6"/>
      <c r="CI50" s="144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6"/>
      <c r="DK50" s="144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144">
        <f>EI50</f>
        <v>1400</v>
      </c>
      <c r="DZ50" s="145"/>
      <c r="EA50" s="145"/>
      <c r="EB50" s="145"/>
      <c r="EC50" s="145"/>
      <c r="ED50" s="145"/>
      <c r="EE50" s="145"/>
      <c r="EF50" s="145"/>
      <c r="EG50" s="145"/>
      <c r="EH50" s="146"/>
      <c r="EI50" s="153">
        <v>1400</v>
      </c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5"/>
      <c r="EY50" s="144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4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6"/>
      <c r="GA50" s="144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6"/>
      <c r="GN50" s="147">
        <v>77280</v>
      </c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9"/>
    </row>
    <row r="51" spans="1:208" s="6" customFormat="1" ht="20.25" customHeight="1">
      <c r="A51" s="15"/>
      <c r="B51" s="110" t="s">
        <v>38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150" t="s">
        <v>39</v>
      </c>
      <c r="AR51" s="151"/>
      <c r="AS51" s="151"/>
      <c r="AT51" s="151"/>
      <c r="AU51" s="151"/>
      <c r="AV51" s="151"/>
      <c r="AW51" s="152"/>
      <c r="AX51" s="144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44"/>
      <c r="BJ51" s="145"/>
      <c r="BK51" s="145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6"/>
      <c r="CW51" s="144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6"/>
      <c r="DK51" s="144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6"/>
      <c r="DY51" s="144"/>
      <c r="DZ51" s="145"/>
      <c r="EA51" s="145"/>
      <c r="EB51" s="145"/>
      <c r="EC51" s="145"/>
      <c r="ED51" s="145"/>
      <c r="EE51" s="145"/>
      <c r="EF51" s="145"/>
      <c r="EG51" s="145"/>
      <c r="EH51" s="146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6"/>
      <c r="EY51" s="144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6"/>
      <c r="FM51" s="144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6"/>
      <c r="GA51" s="144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6"/>
      <c r="GN51" s="144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56"/>
    </row>
    <row r="52" spans="1:208" s="6" customFormat="1" ht="35.25" customHeight="1">
      <c r="A52" s="15"/>
      <c r="B52" s="110" t="s">
        <v>41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  <c r="AQ52" s="150" t="s">
        <v>40</v>
      </c>
      <c r="AR52" s="151"/>
      <c r="AS52" s="151"/>
      <c r="AT52" s="151"/>
      <c r="AU52" s="151"/>
      <c r="AV52" s="151"/>
      <c r="AW52" s="152"/>
      <c r="AX52" s="144"/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4"/>
      <c r="BJ52" s="145"/>
      <c r="BK52" s="145"/>
      <c r="BL52" s="145"/>
      <c r="BM52" s="145"/>
      <c r="BN52" s="145"/>
      <c r="BO52" s="145"/>
      <c r="BP52" s="145"/>
      <c r="BQ52" s="145"/>
      <c r="BR52" s="146"/>
      <c r="BS52" s="144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6"/>
      <c r="CI52" s="144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6"/>
      <c r="CW52" s="144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6"/>
      <c r="DK52" s="144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6"/>
      <c r="DY52" s="144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6"/>
      <c r="EY52" s="144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6"/>
      <c r="FM52" s="144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6"/>
      <c r="GA52" s="144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6"/>
      <c r="GN52" s="144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56"/>
    </row>
    <row r="53" spans="1:208" s="6" customFormat="1" ht="15">
      <c r="A53" s="16"/>
      <c r="B53" s="161" t="s">
        <v>18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2"/>
      <c r="AQ53" s="163" t="s">
        <v>43</v>
      </c>
      <c r="AR53" s="164"/>
      <c r="AS53" s="164"/>
      <c r="AT53" s="164"/>
      <c r="AU53" s="164"/>
      <c r="AV53" s="164"/>
      <c r="AW53" s="165"/>
      <c r="AX53" s="62"/>
      <c r="AY53" s="63"/>
      <c r="AZ53" s="63"/>
      <c r="BA53" s="63"/>
      <c r="BB53" s="63"/>
      <c r="BC53" s="63"/>
      <c r="BD53" s="63"/>
      <c r="BE53" s="63"/>
      <c r="BF53" s="63"/>
      <c r="BG53" s="63"/>
      <c r="BH53" s="64"/>
      <c r="BI53" s="62"/>
      <c r="BJ53" s="63"/>
      <c r="BK53" s="63"/>
      <c r="BL53" s="63"/>
      <c r="BM53" s="63"/>
      <c r="BN53" s="63"/>
      <c r="BO53" s="63"/>
      <c r="BP53" s="63"/>
      <c r="BQ53" s="63"/>
      <c r="BR53" s="64"/>
      <c r="BS53" s="62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4"/>
      <c r="CI53" s="62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4"/>
      <c r="CW53" s="62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4"/>
      <c r="DK53" s="62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4"/>
      <c r="DY53" s="62"/>
      <c r="DZ53" s="63"/>
      <c r="EA53" s="63"/>
      <c r="EB53" s="63"/>
      <c r="EC53" s="63"/>
      <c r="ED53" s="63"/>
      <c r="EE53" s="63"/>
      <c r="EF53" s="63"/>
      <c r="EG53" s="63"/>
      <c r="EH53" s="64"/>
      <c r="EI53" s="62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4"/>
      <c r="EY53" s="62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4"/>
      <c r="FM53" s="62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4"/>
      <c r="GA53" s="62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4"/>
      <c r="GN53" s="62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168"/>
    </row>
    <row r="54" spans="1:208" s="6" customFormat="1" ht="29.25" customHeight="1">
      <c r="A54" s="17"/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6"/>
      <c r="AR54" s="70"/>
      <c r="AS54" s="70"/>
      <c r="AT54" s="70"/>
      <c r="AU54" s="70"/>
      <c r="AV54" s="70"/>
      <c r="AW54" s="167"/>
      <c r="AX54" s="65"/>
      <c r="AY54" s="66"/>
      <c r="AZ54" s="66"/>
      <c r="BA54" s="66"/>
      <c r="BB54" s="66"/>
      <c r="BC54" s="66"/>
      <c r="BD54" s="66"/>
      <c r="BE54" s="66"/>
      <c r="BF54" s="66"/>
      <c r="BG54" s="66"/>
      <c r="BH54" s="67"/>
      <c r="BI54" s="65"/>
      <c r="BJ54" s="66"/>
      <c r="BK54" s="66"/>
      <c r="BL54" s="66"/>
      <c r="BM54" s="66"/>
      <c r="BN54" s="66"/>
      <c r="BO54" s="66"/>
      <c r="BP54" s="66"/>
      <c r="BQ54" s="66"/>
      <c r="BR54" s="67"/>
      <c r="BS54" s="65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7"/>
      <c r="CI54" s="65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7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7"/>
      <c r="DK54" s="65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7"/>
      <c r="DY54" s="65"/>
      <c r="DZ54" s="66"/>
      <c r="EA54" s="66"/>
      <c r="EB54" s="66"/>
      <c r="EC54" s="66"/>
      <c r="ED54" s="66"/>
      <c r="EE54" s="66"/>
      <c r="EF54" s="66"/>
      <c r="EG54" s="66"/>
      <c r="EH54" s="67"/>
      <c r="EI54" s="65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7"/>
      <c r="EY54" s="65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7"/>
      <c r="FM54" s="65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7"/>
      <c r="GA54" s="65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7"/>
      <c r="GN54" s="65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169"/>
    </row>
    <row r="55" spans="1:208" s="6" customFormat="1" ht="28.5" customHeight="1">
      <c r="A55" s="15"/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8"/>
      <c r="AQ55" s="150" t="s">
        <v>45</v>
      </c>
      <c r="AR55" s="151"/>
      <c r="AS55" s="151"/>
      <c r="AT55" s="151"/>
      <c r="AU55" s="151"/>
      <c r="AV55" s="151"/>
      <c r="AW55" s="152"/>
      <c r="AX55" s="144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/>
      <c r="BJ55" s="145"/>
      <c r="BK55" s="145"/>
      <c r="BL55" s="145"/>
      <c r="BM55" s="145"/>
      <c r="BN55" s="145"/>
      <c r="BO55" s="145"/>
      <c r="BP55" s="145"/>
      <c r="BQ55" s="145"/>
      <c r="BR55" s="146"/>
      <c r="BS55" s="144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6"/>
      <c r="CI55" s="144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6"/>
      <c r="CW55" s="144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6"/>
      <c r="DK55" s="144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6"/>
      <c r="DY55" s="144"/>
      <c r="DZ55" s="145"/>
      <c r="EA55" s="145"/>
      <c r="EB55" s="145"/>
      <c r="EC55" s="145"/>
      <c r="ED55" s="145"/>
      <c r="EE55" s="145"/>
      <c r="EF55" s="145"/>
      <c r="EG55" s="145"/>
      <c r="EH55" s="146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6"/>
      <c r="EY55" s="144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6"/>
      <c r="FM55" s="144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144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6"/>
      <c r="GN55" s="144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56"/>
    </row>
    <row r="56" spans="1:208" s="6" customFormat="1" ht="20.25" customHeight="1">
      <c r="A56" s="15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50" t="s">
        <v>47</v>
      </c>
      <c r="AR56" s="151"/>
      <c r="AS56" s="151"/>
      <c r="AT56" s="151"/>
      <c r="AU56" s="151"/>
      <c r="AV56" s="151"/>
      <c r="AW56" s="152"/>
      <c r="AX56" s="144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/>
      <c r="BJ56" s="145"/>
      <c r="BK56" s="145"/>
      <c r="BL56" s="145"/>
      <c r="BM56" s="145"/>
      <c r="BN56" s="145"/>
      <c r="BO56" s="145"/>
      <c r="BP56" s="145"/>
      <c r="BQ56" s="145"/>
      <c r="BR56" s="146"/>
      <c r="BS56" s="144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6"/>
      <c r="CI56" s="144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6"/>
      <c r="DK56" s="144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6"/>
      <c r="DY56" s="144"/>
      <c r="DZ56" s="145"/>
      <c r="EA56" s="145"/>
      <c r="EB56" s="145"/>
      <c r="EC56" s="145"/>
      <c r="ED56" s="145"/>
      <c r="EE56" s="145"/>
      <c r="EF56" s="145"/>
      <c r="EG56" s="145"/>
      <c r="EH56" s="146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6"/>
      <c r="EY56" s="144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6"/>
      <c r="FM56" s="144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144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6"/>
      <c r="GN56" s="144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56"/>
    </row>
    <row r="57" spans="1:208" s="6" customFormat="1" ht="15" customHeight="1">
      <c r="A57" s="15"/>
      <c r="B57" s="110" t="s">
        <v>48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50" t="s">
        <v>49</v>
      </c>
      <c r="AR57" s="151"/>
      <c r="AS57" s="151"/>
      <c r="AT57" s="151"/>
      <c r="AU57" s="151"/>
      <c r="AV57" s="151"/>
      <c r="AW57" s="152"/>
      <c r="AX57" s="144">
        <f>DY57</f>
        <v>99500</v>
      </c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4"/>
      <c r="BJ57" s="145"/>
      <c r="BK57" s="145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6"/>
      <c r="CI57" s="144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  <c r="CW57" s="144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6"/>
      <c r="DK57" s="144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6"/>
      <c r="DY57" s="144">
        <f>DY62</f>
        <v>99500</v>
      </c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6"/>
      <c r="EY57" s="144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6"/>
      <c r="FM57" s="144">
        <f>FM62</f>
        <v>99500</v>
      </c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6"/>
      <c r="GA57" s="144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6"/>
      <c r="GN57" s="144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56"/>
    </row>
    <row r="58" spans="1:208" s="6" customFormat="1" ht="15">
      <c r="A58" s="16"/>
      <c r="B58" s="161" t="s">
        <v>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2"/>
      <c r="AQ58" s="163" t="s">
        <v>51</v>
      </c>
      <c r="AR58" s="164"/>
      <c r="AS58" s="164"/>
      <c r="AT58" s="164"/>
      <c r="AU58" s="164"/>
      <c r="AV58" s="164"/>
      <c r="AW58" s="165"/>
      <c r="AX58" s="62"/>
      <c r="AY58" s="63"/>
      <c r="AZ58" s="63"/>
      <c r="BA58" s="63"/>
      <c r="BB58" s="63"/>
      <c r="BC58" s="63"/>
      <c r="BD58" s="63"/>
      <c r="BE58" s="63"/>
      <c r="BF58" s="63"/>
      <c r="BG58" s="63"/>
      <c r="BH58" s="64"/>
      <c r="BI58" s="62"/>
      <c r="BJ58" s="63"/>
      <c r="BK58" s="63"/>
      <c r="BL58" s="63"/>
      <c r="BM58" s="63"/>
      <c r="BN58" s="63"/>
      <c r="BO58" s="63"/>
      <c r="BP58" s="63"/>
      <c r="BQ58" s="63"/>
      <c r="BR58" s="64"/>
      <c r="BS58" s="62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4"/>
      <c r="CW58" s="62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4"/>
      <c r="DK58" s="62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2"/>
      <c r="DZ58" s="63"/>
      <c r="EA58" s="63"/>
      <c r="EB58" s="63"/>
      <c r="EC58" s="63"/>
      <c r="ED58" s="63"/>
      <c r="EE58" s="63"/>
      <c r="EF58" s="63"/>
      <c r="EG58" s="63"/>
      <c r="EH58" s="64"/>
      <c r="EI58" s="62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4"/>
      <c r="EY58" s="62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4"/>
      <c r="FM58" s="62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4"/>
      <c r="GA58" s="62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4"/>
      <c r="GN58" s="62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168"/>
    </row>
    <row r="59" spans="1:208" s="6" customFormat="1" ht="15" customHeight="1">
      <c r="A59" s="17"/>
      <c r="B59" s="159" t="s">
        <v>50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60"/>
      <c r="AQ59" s="166"/>
      <c r="AR59" s="70"/>
      <c r="AS59" s="70"/>
      <c r="AT59" s="70"/>
      <c r="AU59" s="70"/>
      <c r="AV59" s="70"/>
      <c r="AW59" s="167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7"/>
      <c r="BI59" s="65"/>
      <c r="BJ59" s="66"/>
      <c r="BK59" s="66"/>
      <c r="BL59" s="66"/>
      <c r="BM59" s="66"/>
      <c r="BN59" s="66"/>
      <c r="BO59" s="66"/>
      <c r="BP59" s="66"/>
      <c r="BQ59" s="66"/>
      <c r="BR59" s="67"/>
      <c r="BS59" s="65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7"/>
      <c r="CI59" s="65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7"/>
      <c r="CW59" s="65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7"/>
      <c r="DK59" s="65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7"/>
      <c r="DY59" s="65"/>
      <c r="DZ59" s="66"/>
      <c r="EA59" s="66"/>
      <c r="EB59" s="66"/>
      <c r="EC59" s="66"/>
      <c r="ED59" s="66"/>
      <c r="EE59" s="66"/>
      <c r="EF59" s="66"/>
      <c r="EG59" s="66"/>
      <c r="EH59" s="67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7"/>
      <c r="EY59" s="65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7"/>
      <c r="FM59" s="65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7"/>
      <c r="GA59" s="65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7"/>
      <c r="GN59" s="65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169"/>
    </row>
    <row r="60" spans="1:208" s="6" customFormat="1" ht="15" customHeight="1">
      <c r="A60" s="15"/>
      <c r="B60" s="157" t="s">
        <v>52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150" t="s">
        <v>53</v>
      </c>
      <c r="AR60" s="151"/>
      <c r="AS60" s="151"/>
      <c r="AT60" s="151"/>
      <c r="AU60" s="151"/>
      <c r="AV60" s="151"/>
      <c r="AW60" s="152"/>
      <c r="AX60" s="144"/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4"/>
      <c r="BJ60" s="145"/>
      <c r="BK60" s="145"/>
      <c r="BL60" s="145"/>
      <c r="BM60" s="145"/>
      <c r="BN60" s="145"/>
      <c r="BO60" s="145"/>
      <c r="BP60" s="145"/>
      <c r="BQ60" s="145"/>
      <c r="BR60" s="146"/>
      <c r="BS60" s="144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6"/>
      <c r="CI60" s="144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6"/>
      <c r="CW60" s="144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6"/>
      <c r="DK60" s="144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6"/>
      <c r="DY60" s="144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6"/>
      <c r="EY60" s="144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6"/>
      <c r="FM60" s="144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6"/>
      <c r="GA60" s="144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6"/>
      <c r="GN60" s="144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56"/>
    </row>
    <row r="61" spans="1:208" s="6" customFormat="1" ht="15" customHeight="1">
      <c r="A61" s="15"/>
      <c r="B61" s="157" t="s">
        <v>55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8"/>
      <c r="AQ61" s="150" t="s">
        <v>54</v>
      </c>
      <c r="AR61" s="151"/>
      <c r="AS61" s="151"/>
      <c r="AT61" s="151"/>
      <c r="AU61" s="151"/>
      <c r="AV61" s="151"/>
      <c r="AW61" s="152"/>
      <c r="AX61" s="144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4"/>
      <c r="BJ61" s="145"/>
      <c r="BK61" s="145"/>
      <c r="BL61" s="145"/>
      <c r="BM61" s="145"/>
      <c r="BN61" s="145"/>
      <c r="BO61" s="145"/>
      <c r="BP61" s="145"/>
      <c r="BQ61" s="145"/>
      <c r="BR61" s="146"/>
      <c r="BS61" s="144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6"/>
      <c r="CI61" s="144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6"/>
      <c r="CW61" s="144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6"/>
      <c r="DK61" s="144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6"/>
      <c r="DY61" s="144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6"/>
      <c r="EY61" s="144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6"/>
      <c r="FM61" s="144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6"/>
      <c r="GA61" s="144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6"/>
      <c r="GN61" s="144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56"/>
    </row>
    <row r="62" spans="1:208" s="6" customFormat="1" ht="15" customHeight="1">
      <c r="A62" s="15"/>
      <c r="B62" s="157" t="s">
        <v>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150" t="s">
        <v>56</v>
      </c>
      <c r="AR62" s="151"/>
      <c r="AS62" s="151"/>
      <c r="AT62" s="151"/>
      <c r="AU62" s="151"/>
      <c r="AV62" s="151"/>
      <c r="AW62" s="152"/>
      <c r="AX62" s="144">
        <f>DY62</f>
        <v>99500</v>
      </c>
      <c r="AY62" s="145"/>
      <c r="AZ62" s="145"/>
      <c r="BA62" s="145"/>
      <c r="BB62" s="145"/>
      <c r="BC62" s="145"/>
      <c r="BD62" s="145"/>
      <c r="BE62" s="145"/>
      <c r="BF62" s="145"/>
      <c r="BG62" s="145"/>
      <c r="BH62" s="146"/>
      <c r="BI62" s="144"/>
      <c r="BJ62" s="145"/>
      <c r="BK62" s="145"/>
      <c r="BL62" s="145"/>
      <c r="BM62" s="145"/>
      <c r="BN62" s="145"/>
      <c r="BO62" s="145"/>
      <c r="BP62" s="145"/>
      <c r="BQ62" s="145"/>
      <c r="BR62" s="146"/>
      <c r="BS62" s="144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6"/>
      <c r="CI62" s="144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6"/>
      <c r="CW62" s="144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6"/>
      <c r="DK62" s="144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6"/>
      <c r="DY62" s="144">
        <f>FM62</f>
        <v>99500</v>
      </c>
      <c r="DZ62" s="145"/>
      <c r="EA62" s="145"/>
      <c r="EB62" s="145"/>
      <c r="EC62" s="145"/>
      <c r="ED62" s="145"/>
      <c r="EE62" s="145"/>
      <c r="EF62" s="145"/>
      <c r="EG62" s="145"/>
      <c r="EH62" s="146"/>
      <c r="EI62" s="268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70"/>
      <c r="EY62" s="144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6"/>
      <c r="FM62" s="153">
        <v>99500</v>
      </c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5"/>
      <c r="GA62" s="144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6"/>
      <c r="GN62" s="144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56"/>
    </row>
    <row r="63" spans="1:208" s="6" customFormat="1" ht="15.75" customHeight="1" thickBot="1">
      <c r="A63" s="18"/>
      <c r="B63" s="271" t="s">
        <v>59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103" t="s">
        <v>58</v>
      </c>
      <c r="AR63" s="104"/>
      <c r="AS63" s="104"/>
      <c r="AT63" s="104"/>
      <c r="AU63" s="104"/>
      <c r="AV63" s="104"/>
      <c r="AW63" s="105"/>
      <c r="AX63" s="88"/>
      <c r="AY63" s="89"/>
      <c r="AZ63" s="89"/>
      <c r="BA63" s="89"/>
      <c r="BB63" s="89"/>
      <c r="BC63" s="89"/>
      <c r="BD63" s="89"/>
      <c r="BE63" s="89"/>
      <c r="BF63" s="89"/>
      <c r="BG63" s="89"/>
      <c r="BH63" s="96"/>
      <c r="BI63" s="88"/>
      <c r="BJ63" s="89"/>
      <c r="BK63" s="89"/>
      <c r="BL63" s="89"/>
      <c r="BM63" s="89"/>
      <c r="BN63" s="89"/>
      <c r="BO63" s="89"/>
      <c r="BP63" s="89"/>
      <c r="BQ63" s="89"/>
      <c r="BR63" s="96"/>
      <c r="BS63" s="88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96"/>
      <c r="CI63" s="88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96"/>
      <c r="CW63" s="88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96"/>
      <c r="DK63" s="88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96"/>
      <c r="DY63" s="88"/>
      <c r="DZ63" s="89"/>
      <c r="EA63" s="89"/>
      <c r="EB63" s="89"/>
      <c r="EC63" s="89"/>
      <c r="ED63" s="89"/>
      <c r="EE63" s="89"/>
      <c r="EF63" s="89"/>
      <c r="EG63" s="89"/>
      <c r="EH63" s="96"/>
      <c r="EI63" s="88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96"/>
      <c r="EY63" s="88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96"/>
      <c r="FM63" s="88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96"/>
      <c r="GA63" s="88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96"/>
      <c r="GN63" s="88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90"/>
    </row>
    <row r="64" spans="1:208" s="6" customFormat="1" ht="15.7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  <c r="AW64" s="10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</row>
    <row r="65" spans="1:208" s="6" customFormat="1" ht="15.75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0"/>
      <c r="AR65" s="10"/>
      <c r="AS65" s="10"/>
      <c r="AT65" s="10"/>
      <c r="AU65" s="10"/>
      <c r="AV65" s="10"/>
      <c r="AW65" s="1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</row>
    <row r="66" spans="1:208" s="6" customFormat="1" ht="15.75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0"/>
      <c r="AR66" s="10"/>
      <c r="AS66" s="10"/>
      <c r="AT66" s="10"/>
      <c r="AU66" s="10"/>
      <c r="AV66" s="10"/>
      <c r="AW66" s="10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</row>
    <row r="67" spans="1:208" s="6" customFormat="1" ht="15.75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/>
      <c r="AR67" s="10"/>
      <c r="AS67" s="10"/>
      <c r="AT67" s="10"/>
      <c r="AU67" s="10"/>
      <c r="AV67" s="10"/>
      <c r="AW67" s="10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08" s="6" customFormat="1" ht="15.75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/>
      <c r="AR68" s="10"/>
      <c r="AS68" s="10"/>
      <c r="AT68" s="10"/>
      <c r="AU68" s="10"/>
      <c r="AV68" s="10"/>
      <c r="AW68" s="1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</row>
    <row r="69" s="4" customFormat="1" ht="12.75">
      <c r="GZ69" s="5"/>
    </row>
    <row r="70" s="6" customFormat="1" ht="15.75" thickBot="1"/>
    <row r="71" spans="1:208" s="2" customFormat="1" ht="12" customHeight="1">
      <c r="A71" s="129" t="s">
        <v>10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36" t="s">
        <v>11</v>
      </c>
      <c r="AR71" s="130"/>
      <c r="AS71" s="130"/>
      <c r="AT71" s="130"/>
      <c r="AU71" s="130"/>
      <c r="AV71" s="130"/>
      <c r="AW71" s="131"/>
      <c r="AX71" s="136" t="s">
        <v>25</v>
      </c>
      <c r="AY71" s="130"/>
      <c r="AZ71" s="130"/>
      <c r="BA71" s="130"/>
      <c r="BB71" s="130"/>
      <c r="BC71" s="130"/>
      <c r="BD71" s="130"/>
      <c r="BE71" s="130"/>
      <c r="BF71" s="130"/>
      <c r="BG71" s="130"/>
      <c r="BH71" s="131"/>
      <c r="BI71" s="138" t="s">
        <v>28</v>
      </c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40"/>
    </row>
    <row r="72" spans="1:208" s="2" customFormat="1" ht="25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137"/>
      <c r="AR72" s="133"/>
      <c r="AS72" s="133"/>
      <c r="AT72" s="133"/>
      <c r="AU72" s="133"/>
      <c r="AV72" s="133"/>
      <c r="AW72" s="134"/>
      <c r="AX72" s="137"/>
      <c r="AY72" s="133"/>
      <c r="AZ72" s="133"/>
      <c r="BA72" s="133"/>
      <c r="BB72" s="133"/>
      <c r="BC72" s="133"/>
      <c r="BD72" s="133"/>
      <c r="BE72" s="133"/>
      <c r="BF72" s="133"/>
      <c r="BG72" s="133"/>
      <c r="BH72" s="134"/>
      <c r="BI72" s="126" t="s">
        <v>120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s">
        <v>103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8"/>
      <c r="GA72" s="121" t="s">
        <v>121</v>
      </c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122"/>
      <c r="GN72" s="121" t="s">
        <v>106</v>
      </c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141"/>
    </row>
    <row r="73" spans="1:208" s="2" customFormat="1" ht="12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  <c r="AQ73" s="137"/>
      <c r="AR73" s="133"/>
      <c r="AS73" s="133"/>
      <c r="AT73" s="133"/>
      <c r="AU73" s="133"/>
      <c r="AV73" s="133"/>
      <c r="AW73" s="134"/>
      <c r="AX73" s="137"/>
      <c r="AY73" s="133"/>
      <c r="AZ73" s="133"/>
      <c r="BA73" s="133"/>
      <c r="BB73" s="133"/>
      <c r="BC73" s="133"/>
      <c r="BD73" s="133"/>
      <c r="BE73" s="133"/>
      <c r="BF73" s="133"/>
      <c r="BG73" s="133"/>
      <c r="BH73" s="134"/>
      <c r="BI73" s="121" t="s">
        <v>26</v>
      </c>
      <c r="BJ73" s="69"/>
      <c r="BK73" s="69"/>
      <c r="BL73" s="69"/>
      <c r="BM73" s="69"/>
      <c r="BN73" s="69"/>
      <c r="BO73" s="69"/>
      <c r="BP73" s="69"/>
      <c r="BQ73" s="69"/>
      <c r="BR73" s="122"/>
      <c r="BS73" s="118" t="s">
        <v>27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21" t="s">
        <v>26</v>
      </c>
      <c r="DZ73" s="69"/>
      <c r="EA73" s="69"/>
      <c r="EB73" s="69"/>
      <c r="EC73" s="69"/>
      <c r="ED73" s="69"/>
      <c r="EE73" s="69"/>
      <c r="EF73" s="69"/>
      <c r="EG73" s="69"/>
      <c r="EH73" s="122"/>
      <c r="EI73" s="118" t="s">
        <v>27</v>
      </c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20"/>
      <c r="GA73" s="137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4"/>
      <c r="GN73" s="137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42"/>
    </row>
    <row r="74" spans="1:208" s="2" customFormat="1" ht="72.75" customHeight="1">
      <c r="A74" s="135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23"/>
      <c r="AR74" s="124"/>
      <c r="AS74" s="124"/>
      <c r="AT74" s="124"/>
      <c r="AU74" s="124"/>
      <c r="AV74" s="124"/>
      <c r="AW74" s="125"/>
      <c r="AX74" s="123"/>
      <c r="AY74" s="124"/>
      <c r="AZ74" s="124"/>
      <c r="BA74" s="124"/>
      <c r="BB74" s="124"/>
      <c r="BC74" s="124"/>
      <c r="BD74" s="124"/>
      <c r="BE74" s="124"/>
      <c r="BF74" s="124"/>
      <c r="BG74" s="124"/>
      <c r="BH74" s="125"/>
      <c r="BI74" s="123"/>
      <c r="BJ74" s="124"/>
      <c r="BK74" s="124"/>
      <c r="BL74" s="124"/>
      <c r="BM74" s="124"/>
      <c r="BN74" s="124"/>
      <c r="BO74" s="124"/>
      <c r="BP74" s="124"/>
      <c r="BQ74" s="124"/>
      <c r="BR74" s="125"/>
      <c r="BS74" s="126" t="s">
        <v>117</v>
      </c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26" t="s">
        <v>118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8"/>
      <c r="CW74" s="126" t="s">
        <v>122</v>
      </c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26" t="s">
        <v>104</v>
      </c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3"/>
      <c r="DZ74" s="124"/>
      <c r="EA74" s="124"/>
      <c r="EB74" s="124"/>
      <c r="EC74" s="124"/>
      <c r="ED74" s="124"/>
      <c r="EE74" s="124"/>
      <c r="EF74" s="124"/>
      <c r="EG74" s="124"/>
      <c r="EH74" s="125"/>
      <c r="EI74" s="126" t="s">
        <v>105</v>
      </c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s">
        <v>122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8"/>
      <c r="FM74" s="126" t="s">
        <v>104</v>
      </c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8"/>
      <c r="GA74" s="123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5"/>
      <c r="GN74" s="123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43"/>
    </row>
    <row r="75" spans="1:208" s="2" customFormat="1" ht="12.75" thickBot="1">
      <c r="A75" s="115">
        <v>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106">
        <v>2</v>
      </c>
      <c r="AR75" s="107"/>
      <c r="AS75" s="107"/>
      <c r="AT75" s="107"/>
      <c r="AU75" s="107"/>
      <c r="AV75" s="107"/>
      <c r="AW75" s="108"/>
      <c r="AX75" s="106">
        <v>3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>
        <v>4</v>
      </c>
      <c r="BJ75" s="107"/>
      <c r="BK75" s="107"/>
      <c r="BL75" s="107"/>
      <c r="BM75" s="107"/>
      <c r="BN75" s="107"/>
      <c r="BO75" s="107"/>
      <c r="BP75" s="107"/>
      <c r="BQ75" s="107"/>
      <c r="BR75" s="108"/>
      <c r="BS75" s="106">
        <v>5</v>
      </c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/>
      <c r="CI75" s="106">
        <v>6</v>
      </c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8"/>
      <c r="CW75" s="106">
        <v>7</v>
      </c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8"/>
      <c r="DK75" s="106">
        <v>8</v>
      </c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>
        <v>9</v>
      </c>
      <c r="DZ75" s="107"/>
      <c r="EA75" s="107"/>
      <c r="EB75" s="107"/>
      <c r="EC75" s="107"/>
      <c r="ED75" s="107"/>
      <c r="EE75" s="107"/>
      <c r="EF75" s="107"/>
      <c r="EG75" s="107"/>
      <c r="EH75" s="108"/>
      <c r="EI75" s="106">
        <v>10</v>
      </c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106">
        <v>11</v>
      </c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8"/>
      <c r="FM75" s="106">
        <v>12</v>
      </c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8"/>
      <c r="GA75" s="106">
        <v>13</v>
      </c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8"/>
      <c r="GN75" s="106">
        <v>14</v>
      </c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9"/>
    </row>
    <row r="76" spans="1:209" s="6" customFormat="1" ht="21" customHeight="1">
      <c r="A76" s="15"/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112" t="s">
        <v>60</v>
      </c>
      <c r="AR76" s="113"/>
      <c r="AS76" s="113"/>
      <c r="AT76" s="113"/>
      <c r="AU76" s="113"/>
      <c r="AV76" s="113"/>
      <c r="AW76" s="114"/>
      <c r="AX76" s="97">
        <f>GN76+DY76</f>
        <v>25000</v>
      </c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97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9"/>
      <c r="CI76" s="97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9"/>
      <c r="CW76" s="97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9"/>
      <c r="DK76" s="97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9"/>
      <c r="DY76" s="97">
        <f>EI76</f>
        <v>1500</v>
      </c>
      <c r="DZ76" s="98"/>
      <c r="EA76" s="98"/>
      <c r="EB76" s="98"/>
      <c r="EC76" s="98"/>
      <c r="ED76" s="98"/>
      <c r="EE76" s="98"/>
      <c r="EF76" s="98"/>
      <c r="EG76" s="98"/>
      <c r="EH76" s="99"/>
      <c r="EI76" s="173">
        <v>1500</v>
      </c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5"/>
      <c r="EY76" s="97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9"/>
      <c r="FM76" s="97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9"/>
      <c r="GA76" s="97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9"/>
      <c r="GN76" s="170">
        <v>23500</v>
      </c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2"/>
      <c r="HA76" s="19"/>
    </row>
    <row r="77" spans="1:209" s="6" customFormat="1" ht="21" customHeight="1">
      <c r="A77" s="15"/>
      <c r="B77" s="110" t="s">
        <v>62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50" t="s">
        <v>63</v>
      </c>
      <c r="AR77" s="151"/>
      <c r="AS77" s="151"/>
      <c r="AT77" s="151"/>
      <c r="AU77" s="151"/>
      <c r="AV77" s="151"/>
      <c r="AW77" s="152"/>
      <c r="AX77" s="144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44"/>
      <c r="BJ77" s="145"/>
      <c r="BK77" s="145"/>
      <c r="BL77" s="145"/>
      <c r="BM77" s="145"/>
      <c r="BN77" s="145"/>
      <c r="BO77" s="145"/>
      <c r="BP77" s="145"/>
      <c r="BQ77" s="145"/>
      <c r="BR77" s="146"/>
      <c r="BS77" s="144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44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6"/>
      <c r="CW77" s="144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6"/>
      <c r="DK77" s="144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6"/>
      <c r="DY77" s="144"/>
      <c r="DZ77" s="145"/>
      <c r="EA77" s="145"/>
      <c r="EB77" s="145"/>
      <c r="EC77" s="145"/>
      <c r="ED77" s="145"/>
      <c r="EE77" s="145"/>
      <c r="EF77" s="145"/>
      <c r="EG77" s="145"/>
      <c r="EH77" s="146"/>
      <c r="EI77" s="144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6"/>
      <c r="EY77" s="144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6"/>
      <c r="FM77" s="144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6"/>
      <c r="GA77" s="144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6"/>
      <c r="GN77" s="144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56"/>
      <c r="HA77" s="19"/>
    </row>
    <row r="78" spans="1:209" s="6" customFormat="1" ht="57" customHeight="1">
      <c r="A78" s="15"/>
      <c r="B78" s="110" t="s">
        <v>107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150" t="s">
        <v>64</v>
      </c>
      <c r="AR78" s="151"/>
      <c r="AS78" s="151"/>
      <c r="AT78" s="151"/>
      <c r="AU78" s="151"/>
      <c r="AV78" s="151"/>
      <c r="AW78" s="152"/>
      <c r="AX78" s="144">
        <f>DY78</f>
        <v>300000</v>
      </c>
      <c r="AY78" s="145"/>
      <c r="AZ78" s="145"/>
      <c r="BA78" s="145"/>
      <c r="BB78" s="145"/>
      <c r="BC78" s="145"/>
      <c r="BD78" s="145"/>
      <c r="BE78" s="145"/>
      <c r="BF78" s="145"/>
      <c r="BG78" s="145"/>
      <c r="BH78" s="146"/>
      <c r="BI78" s="144"/>
      <c r="BJ78" s="145"/>
      <c r="BK78" s="145"/>
      <c r="BL78" s="145"/>
      <c r="BM78" s="145"/>
      <c r="BN78" s="145"/>
      <c r="BO78" s="145"/>
      <c r="BP78" s="145"/>
      <c r="BQ78" s="145"/>
      <c r="BR78" s="146"/>
      <c r="BS78" s="144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44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6"/>
      <c r="CW78" s="144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6"/>
      <c r="DK78" s="144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6"/>
      <c r="DY78" s="144">
        <f>FM78</f>
        <v>300000</v>
      </c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6"/>
      <c r="EY78" s="144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6"/>
      <c r="FM78" s="144">
        <f>FM84</f>
        <v>300000</v>
      </c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6"/>
      <c r="GA78" s="144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6"/>
      <c r="GN78" s="144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56"/>
      <c r="HA78" s="19"/>
    </row>
    <row r="79" spans="1:209" s="6" customFormat="1" ht="15">
      <c r="A79" s="16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2"/>
      <c r="AQ79" s="163" t="s">
        <v>65</v>
      </c>
      <c r="AR79" s="164"/>
      <c r="AS79" s="164"/>
      <c r="AT79" s="164"/>
      <c r="AU79" s="164"/>
      <c r="AV79" s="164"/>
      <c r="AW79" s="165"/>
      <c r="AX79" s="62"/>
      <c r="AY79" s="63"/>
      <c r="AZ79" s="63"/>
      <c r="BA79" s="63"/>
      <c r="BB79" s="63"/>
      <c r="BC79" s="63"/>
      <c r="BD79" s="63"/>
      <c r="BE79" s="63"/>
      <c r="BF79" s="63"/>
      <c r="BG79" s="63"/>
      <c r="BH79" s="64"/>
      <c r="BI79" s="62"/>
      <c r="BJ79" s="63"/>
      <c r="BK79" s="63"/>
      <c r="BL79" s="63"/>
      <c r="BM79" s="63"/>
      <c r="BN79" s="63"/>
      <c r="BO79" s="63"/>
      <c r="BP79" s="63"/>
      <c r="BQ79" s="63"/>
      <c r="BR79" s="64"/>
      <c r="BS79" s="62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4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4"/>
      <c r="CW79" s="62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4"/>
      <c r="DK79" s="62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62"/>
      <c r="DZ79" s="63"/>
      <c r="EA79" s="63"/>
      <c r="EB79" s="63"/>
      <c r="EC79" s="63"/>
      <c r="ED79" s="63"/>
      <c r="EE79" s="63"/>
      <c r="EF79" s="63"/>
      <c r="EG79" s="63"/>
      <c r="EH79" s="64"/>
      <c r="EI79" s="62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4"/>
      <c r="EY79" s="62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4"/>
      <c r="FM79" s="62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4"/>
      <c r="GA79" s="62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4"/>
      <c r="GN79" s="62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168"/>
      <c r="HA79" s="19"/>
    </row>
    <row r="80" spans="1:209" s="6" customFormat="1" ht="43.5" customHeight="1">
      <c r="A80" s="17"/>
      <c r="B80" s="159" t="s">
        <v>66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60"/>
      <c r="AQ80" s="166"/>
      <c r="AR80" s="70"/>
      <c r="AS80" s="70"/>
      <c r="AT80" s="70"/>
      <c r="AU80" s="70"/>
      <c r="AV80" s="70"/>
      <c r="AW80" s="167"/>
      <c r="AX80" s="65"/>
      <c r="AY80" s="66"/>
      <c r="AZ80" s="66"/>
      <c r="BA80" s="66"/>
      <c r="BB80" s="66"/>
      <c r="BC80" s="66"/>
      <c r="BD80" s="66"/>
      <c r="BE80" s="66"/>
      <c r="BF80" s="66"/>
      <c r="BG80" s="66"/>
      <c r="BH80" s="67"/>
      <c r="BI80" s="65"/>
      <c r="BJ80" s="66"/>
      <c r="BK80" s="66"/>
      <c r="BL80" s="66"/>
      <c r="BM80" s="66"/>
      <c r="BN80" s="66"/>
      <c r="BO80" s="66"/>
      <c r="BP80" s="66"/>
      <c r="BQ80" s="66"/>
      <c r="BR80" s="67"/>
      <c r="BS80" s="65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7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7"/>
      <c r="CW80" s="65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7"/>
      <c r="DK80" s="65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65"/>
      <c r="DZ80" s="66"/>
      <c r="EA80" s="66"/>
      <c r="EB80" s="66"/>
      <c r="EC80" s="66"/>
      <c r="ED80" s="66"/>
      <c r="EE80" s="66"/>
      <c r="EF80" s="66"/>
      <c r="EG80" s="66"/>
      <c r="EH80" s="67"/>
      <c r="EI80" s="65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7"/>
      <c r="EY80" s="65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5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7"/>
      <c r="GA80" s="65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7"/>
      <c r="GN80" s="65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169"/>
      <c r="HA80" s="19"/>
    </row>
    <row r="81" spans="1:209" s="6" customFormat="1" ht="42" customHeight="1">
      <c r="A81" s="15"/>
      <c r="B81" s="157" t="s">
        <v>67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8"/>
      <c r="AQ81" s="150" t="s">
        <v>68</v>
      </c>
      <c r="AR81" s="151"/>
      <c r="AS81" s="151"/>
      <c r="AT81" s="151"/>
      <c r="AU81" s="151"/>
      <c r="AV81" s="151"/>
      <c r="AW81" s="152"/>
      <c r="AX81" s="144"/>
      <c r="AY81" s="145"/>
      <c r="AZ81" s="145"/>
      <c r="BA81" s="145"/>
      <c r="BB81" s="145"/>
      <c r="BC81" s="145"/>
      <c r="BD81" s="145"/>
      <c r="BE81" s="145"/>
      <c r="BF81" s="145"/>
      <c r="BG81" s="145"/>
      <c r="BH81" s="146"/>
      <c r="BI81" s="144"/>
      <c r="BJ81" s="145"/>
      <c r="BK81" s="145"/>
      <c r="BL81" s="145"/>
      <c r="BM81" s="145"/>
      <c r="BN81" s="145"/>
      <c r="BO81" s="145"/>
      <c r="BP81" s="145"/>
      <c r="BQ81" s="145"/>
      <c r="BR81" s="146"/>
      <c r="BS81" s="144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44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6"/>
      <c r="CW81" s="144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6"/>
      <c r="DK81" s="144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6"/>
      <c r="DY81" s="144"/>
      <c r="DZ81" s="145"/>
      <c r="EA81" s="145"/>
      <c r="EB81" s="145"/>
      <c r="EC81" s="145"/>
      <c r="ED81" s="145"/>
      <c r="EE81" s="145"/>
      <c r="EF81" s="145"/>
      <c r="EG81" s="145"/>
      <c r="EH81" s="146"/>
      <c r="EI81" s="144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6"/>
      <c r="EY81" s="144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6"/>
      <c r="FM81" s="144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6"/>
      <c r="GA81" s="144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6"/>
      <c r="GN81" s="144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56"/>
      <c r="HA81" s="19"/>
    </row>
    <row r="82" spans="1:209" s="6" customFormat="1" ht="28.5" customHeight="1">
      <c r="A82" s="15"/>
      <c r="B82" s="157" t="s">
        <v>69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8"/>
      <c r="AQ82" s="150" t="s">
        <v>70</v>
      </c>
      <c r="AR82" s="151"/>
      <c r="AS82" s="151"/>
      <c r="AT82" s="151"/>
      <c r="AU82" s="151"/>
      <c r="AV82" s="151"/>
      <c r="AW82" s="152"/>
      <c r="AX82" s="144"/>
      <c r="AY82" s="145"/>
      <c r="AZ82" s="145"/>
      <c r="BA82" s="145"/>
      <c r="BB82" s="145"/>
      <c r="BC82" s="145"/>
      <c r="BD82" s="145"/>
      <c r="BE82" s="145"/>
      <c r="BF82" s="145"/>
      <c r="BG82" s="145"/>
      <c r="BH82" s="146"/>
      <c r="BI82" s="144"/>
      <c r="BJ82" s="145"/>
      <c r="BK82" s="145"/>
      <c r="BL82" s="145"/>
      <c r="BM82" s="145"/>
      <c r="BN82" s="145"/>
      <c r="BO82" s="145"/>
      <c r="BP82" s="145"/>
      <c r="BQ82" s="145"/>
      <c r="BR82" s="146"/>
      <c r="BS82" s="144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6"/>
      <c r="CI82" s="144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6"/>
      <c r="CW82" s="144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6"/>
      <c r="DK82" s="144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6"/>
      <c r="DY82" s="144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6"/>
      <c r="EY82" s="144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6"/>
      <c r="FM82" s="144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6"/>
      <c r="GA82" s="144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6"/>
      <c r="GN82" s="144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56"/>
      <c r="HA82" s="19"/>
    </row>
    <row r="83" spans="1:209" s="6" customFormat="1" ht="57" customHeight="1">
      <c r="A83" s="15"/>
      <c r="B83" s="157" t="s">
        <v>71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8"/>
      <c r="AQ83" s="150" t="s">
        <v>72</v>
      </c>
      <c r="AR83" s="151"/>
      <c r="AS83" s="151"/>
      <c r="AT83" s="151"/>
      <c r="AU83" s="151"/>
      <c r="AV83" s="151"/>
      <c r="AW83" s="152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/>
      <c r="BJ83" s="145"/>
      <c r="BK83" s="145"/>
      <c r="BL83" s="145"/>
      <c r="BM83" s="145"/>
      <c r="BN83" s="145"/>
      <c r="BO83" s="145"/>
      <c r="BP83" s="145"/>
      <c r="BQ83" s="145"/>
      <c r="BR83" s="146"/>
      <c r="BS83" s="144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6"/>
      <c r="CI83" s="144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6"/>
      <c r="CW83" s="144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6"/>
      <c r="DK83" s="144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6"/>
      <c r="DY83" s="144"/>
      <c r="DZ83" s="145"/>
      <c r="EA83" s="145"/>
      <c r="EB83" s="145"/>
      <c r="EC83" s="145"/>
      <c r="ED83" s="145"/>
      <c r="EE83" s="145"/>
      <c r="EF83" s="145"/>
      <c r="EG83" s="145"/>
      <c r="EH83" s="146"/>
      <c r="EI83" s="144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6"/>
      <c r="EY83" s="144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6"/>
      <c r="FM83" s="144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6"/>
      <c r="GA83" s="144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6"/>
      <c r="GN83" s="144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56"/>
      <c r="HA83" s="19"/>
    </row>
    <row r="84" spans="1:209" s="6" customFormat="1" ht="57" customHeight="1">
      <c r="A84" s="15"/>
      <c r="B84" s="157" t="s">
        <v>108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8"/>
      <c r="AQ84" s="150" t="s">
        <v>73</v>
      </c>
      <c r="AR84" s="151"/>
      <c r="AS84" s="151"/>
      <c r="AT84" s="151"/>
      <c r="AU84" s="151"/>
      <c r="AV84" s="151"/>
      <c r="AW84" s="152"/>
      <c r="AX84" s="144">
        <f>DY84</f>
        <v>300000</v>
      </c>
      <c r="AY84" s="145"/>
      <c r="AZ84" s="145"/>
      <c r="BA84" s="145"/>
      <c r="BB84" s="145"/>
      <c r="BC84" s="145"/>
      <c r="BD84" s="145"/>
      <c r="BE84" s="145"/>
      <c r="BF84" s="145"/>
      <c r="BG84" s="145"/>
      <c r="BH84" s="146"/>
      <c r="BI84" s="144"/>
      <c r="BJ84" s="145"/>
      <c r="BK84" s="145"/>
      <c r="BL84" s="145"/>
      <c r="BM84" s="145"/>
      <c r="BN84" s="145"/>
      <c r="BO84" s="145"/>
      <c r="BP84" s="145"/>
      <c r="BQ84" s="145"/>
      <c r="BR84" s="146"/>
      <c r="BS84" s="144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6"/>
      <c r="CI84" s="144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6"/>
      <c r="CW84" s="144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6"/>
      <c r="DK84" s="144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6"/>
      <c r="DY84" s="144">
        <f>FM84</f>
        <v>300000</v>
      </c>
      <c r="DZ84" s="145"/>
      <c r="EA84" s="145"/>
      <c r="EB84" s="145"/>
      <c r="EC84" s="145"/>
      <c r="ED84" s="145"/>
      <c r="EE84" s="145"/>
      <c r="EF84" s="145"/>
      <c r="EG84" s="145"/>
      <c r="EH84" s="146"/>
      <c r="EI84" s="268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70"/>
      <c r="EY84" s="144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53">
        <v>300000</v>
      </c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5"/>
      <c r="GA84" s="144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6"/>
      <c r="GN84" s="144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56"/>
      <c r="HA84" s="19"/>
    </row>
    <row r="85" spans="1:209" s="6" customFormat="1" ht="42.75" customHeight="1">
      <c r="A85" s="15"/>
      <c r="B85" s="110" t="s">
        <v>74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150" t="s">
        <v>75</v>
      </c>
      <c r="AR85" s="151"/>
      <c r="AS85" s="151"/>
      <c r="AT85" s="151"/>
      <c r="AU85" s="151"/>
      <c r="AV85" s="151"/>
      <c r="AW85" s="152"/>
      <c r="AX85" s="144">
        <f>GN85+DY85</f>
        <v>278140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6"/>
      <c r="BI85" s="144"/>
      <c r="BJ85" s="145"/>
      <c r="BK85" s="145"/>
      <c r="BL85" s="145"/>
      <c r="BM85" s="145"/>
      <c r="BN85" s="145"/>
      <c r="BO85" s="145"/>
      <c r="BP85" s="145"/>
      <c r="BQ85" s="145"/>
      <c r="BR85" s="146"/>
      <c r="BS85" s="144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44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6"/>
      <c r="CW85" s="144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6"/>
      <c r="DK85" s="144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6"/>
      <c r="DY85" s="144">
        <f>EI85</f>
        <v>49000</v>
      </c>
      <c r="DZ85" s="145"/>
      <c r="EA85" s="145"/>
      <c r="EB85" s="145"/>
      <c r="EC85" s="145"/>
      <c r="ED85" s="145"/>
      <c r="EE85" s="145"/>
      <c r="EF85" s="145"/>
      <c r="EG85" s="145"/>
      <c r="EH85" s="146"/>
      <c r="EI85" s="144">
        <f>EI87+EI88+EI89+EI90</f>
        <v>49000</v>
      </c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6"/>
      <c r="EY85" s="144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/>
      <c r="FM85" s="144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6"/>
      <c r="GA85" s="144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6"/>
      <c r="GN85" s="144">
        <f>GN87+GN88+GN89+GN90</f>
        <v>229140</v>
      </c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56"/>
      <c r="HA85" s="19"/>
    </row>
    <row r="86" spans="1:209" s="6" customFormat="1" ht="15" customHeight="1">
      <c r="A86" s="15"/>
      <c r="B86" s="273" t="s">
        <v>18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4"/>
      <c r="AQ86" s="150"/>
      <c r="AR86" s="151"/>
      <c r="AS86" s="151"/>
      <c r="AT86" s="151"/>
      <c r="AU86" s="151"/>
      <c r="AV86" s="151"/>
      <c r="AW86" s="152"/>
      <c r="AX86" s="144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44"/>
      <c r="BJ86" s="145"/>
      <c r="BK86" s="145"/>
      <c r="BL86" s="145"/>
      <c r="BM86" s="145"/>
      <c r="BN86" s="145"/>
      <c r="BO86" s="145"/>
      <c r="BP86" s="145"/>
      <c r="BQ86" s="145"/>
      <c r="BR86" s="146"/>
      <c r="BS86" s="14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6"/>
      <c r="CW86" s="144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6"/>
      <c r="DK86" s="144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144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6"/>
      <c r="EY86" s="144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/>
      <c r="FM86" s="144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6"/>
      <c r="GA86" s="144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6"/>
      <c r="GN86" s="144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56"/>
      <c r="HA86" s="19"/>
    </row>
    <row r="87" spans="1:209" s="6" customFormat="1" ht="28.5" customHeight="1">
      <c r="A87" s="15"/>
      <c r="B87" s="157" t="s">
        <v>76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8"/>
      <c r="AQ87" s="150" t="s">
        <v>77</v>
      </c>
      <c r="AR87" s="151"/>
      <c r="AS87" s="151"/>
      <c r="AT87" s="151"/>
      <c r="AU87" s="151"/>
      <c r="AV87" s="151"/>
      <c r="AW87" s="152"/>
      <c r="AX87" s="144">
        <f>GN87+DY87</f>
        <v>48260</v>
      </c>
      <c r="AY87" s="145"/>
      <c r="AZ87" s="145"/>
      <c r="BA87" s="145"/>
      <c r="BB87" s="145"/>
      <c r="BC87" s="145"/>
      <c r="BD87" s="145"/>
      <c r="BE87" s="145"/>
      <c r="BF87" s="145"/>
      <c r="BG87" s="145"/>
      <c r="BH87" s="146"/>
      <c r="BI87" s="144"/>
      <c r="BJ87" s="145"/>
      <c r="BK87" s="145"/>
      <c r="BL87" s="145"/>
      <c r="BM87" s="145"/>
      <c r="BN87" s="145"/>
      <c r="BO87" s="145"/>
      <c r="BP87" s="145"/>
      <c r="BQ87" s="145"/>
      <c r="BR87" s="146"/>
      <c r="BS87" s="144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6"/>
      <c r="CW87" s="144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6"/>
      <c r="DK87" s="144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6"/>
      <c r="DY87" s="144">
        <f>EI87</f>
        <v>0</v>
      </c>
      <c r="DZ87" s="145"/>
      <c r="EA87" s="145"/>
      <c r="EB87" s="145"/>
      <c r="EC87" s="145"/>
      <c r="ED87" s="145"/>
      <c r="EE87" s="145"/>
      <c r="EF87" s="145"/>
      <c r="EG87" s="145"/>
      <c r="EH87" s="146"/>
      <c r="EI87" s="153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5"/>
      <c r="EY87" s="144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6"/>
      <c r="FM87" s="144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6"/>
      <c r="GA87" s="144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6"/>
      <c r="GN87" s="147">
        <v>48260</v>
      </c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9"/>
      <c r="HA87" s="19"/>
    </row>
    <row r="88" spans="1:209" s="6" customFormat="1" ht="28.5" customHeight="1">
      <c r="A88" s="15"/>
      <c r="B88" s="157" t="s">
        <v>78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8"/>
      <c r="AQ88" s="150" t="s">
        <v>79</v>
      </c>
      <c r="AR88" s="151"/>
      <c r="AS88" s="151"/>
      <c r="AT88" s="151"/>
      <c r="AU88" s="151"/>
      <c r="AV88" s="151"/>
      <c r="AW88" s="152"/>
      <c r="AX88" s="144">
        <f>GN88+DY88</f>
        <v>149200</v>
      </c>
      <c r="AY88" s="145"/>
      <c r="AZ88" s="145"/>
      <c r="BA88" s="145"/>
      <c r="BB88" s="145"/>
      <c r="BC88" s="145"/>
      <c r="BD88" s="145"/>
      <c r="BE88" s="145"/>
      <c r="BF88" s="145"/>
      <c r="BG88" s="145"/>
      <c r="BH88" s="146"/>
      <c r="BI88" s="144"/>
      <c r="BJ88" s="145"/>
      <c r="BK88" s="145"/>
      <c r="BL88" s="145"/>
      <c r="BM88" s="145"/>
      <c r="BN88" s="145"/>
      <c r="BO88" s="145"/>
      <c r="BP88" s="145"/>
      <c r="BQ88" s="145"/>
      <c r="BR88" s="146"/>
      <c r="BS88" s="144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6"/>
      <c r="CI88" s="144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6"/>
      <c r="CW88" s="144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44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6"/>
      <c r="DY88" s="144">
        <f>EI88</f>
        <v>17000</v>
      </c>
      <c r="DZ88" s="145"/>
      <c r="EA88" s="145"/>
      <c r="EB88" s="145"/>
      <c r="EC88" s="145"/>
      <c r="ED88" s="145"/>
      <c r="EE88" s="145"/>
      <c r="EF88" s="145"/>
      <c r="EG88" s="145"/>
      <c r="EH88" s="146"/>
      <c r="EI88" s="153">
        <v>17000</v>
      </c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5"/>
      <c r="EY88" s="144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6"/>
      <c r="FM88" s="144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6"/>
      <c r="GA88" s="144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6"/>
      <c r="GN88" s="147">
        <v>132200</v>
      </c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9"/>
      <c r="HA88" s="19"/>
    </row>
    <row r="89" spans="1:209" s="6" customFormat="1" ht="69.75" customHeight="1">
      <c r="A89" s="15"/>
      <c r="B89" s="157" t="s">
        <v>109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8"/>
      <c r="AQ89" s="150" t="s">
        <v>80</v>
      </c>
      <c r="AR89" s="151"/>
      <c r="AS89" s="151"/>
      <c r="AT89" s="151"/>
      <c r="AU89" s="151"/>
      <c r="AV89" s="151"/>
      <c r="AW89" s="152"/>
      <c r="AX89" s="144">
        <f>GN89+DY89</f>
        <v>49680</v>
      </c>
      <c r="AY89" s="145"/>
      <c r="AZ89" s="145"/>
      <c r="BA89" s="145"/>
      <c r="BB89" s="145"/>
      <c r="BC89" s="145"/>
      <c r="BD89" s="145"/>
      <c r="BE89" s="145"/>
      <c r="BF89" s="145"/>
      <c r="BG89" s="145"/>
      <c r="BH89" s="146"/>
      <c r="BI89" s="144"/>
      <c r="BJ89" s="145"/>
      <c r="BK89" s="145"/>
      <c r="BL89" s="145"/>
      <c r="BM89" s="145"/>
      <c r="BN89" s="145"/>
      <c r="BO89" s="145"/>
      <c r="BP89" s="145"/>
      <c r="BQ89" s="145"/>
      <c r="BR89" s="146"/>
      <c r="BS89" s="144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6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6"/>
      <c r="CW89" s="144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6"/>
      <c r="DK89" s="144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6"/>
      <c r="DY89" s="144">
        <f>EI89</f>
        <v>1000</v>
      </c>
      <c r="DZ89" s="145"/>
      <c r="EA89" s="145"/>
      <c r="EB89" s="145"/>
      <c r="EC89" s="145"/>
      <c r="ED89" s="145"/>
      <c r="EE89" s="145"/>
      <c r="EF89" s="145"/>
      <c r="EG89" s="145"/>
      <c r="EH89" s="146"/>
      <c r="EI89" s="153">
        <v>1000</v>
      </c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5"/>
      <c r="EY89" s="144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6"/>
      <c r="FM89" s="144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6"/>
      <c r="GA89" s="144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6"/>
      <c r="GN89" s="147">
        <v>48680</v>
      </c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9"/>
      <c r="HA89" s="19"/>
    </row>
    <row r="90" spans="1:209" s="6" customFormat="1" ht="42.75" customHeight="1">
      <c r="A90" s="15"/>
      <c r="B90" s="157" t="s">
        <v>110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8"/>
      <c r="AQ90" s="150" t="s">
        <v>81</v>
      </c>
      <c r="AR90" s="151"/>
      <c r="AS90" s="151"/>
      <c r="AT90" s="151"/>
      <c r="AU90" s="151"/>
      <c r="AV90" s="151"/>
      <c r="AW90" s="152"/>
      <c r="AX90" s="144">
        <f>GN90+DY90</f>
        <v>31000</v>
      </c>
      <c r="AY90" s="145"/>
      <c r="AZ90" s="145"/>
      <c r="BA90" s="145"/>
      <c r="BB90" s="145"/>
      <c r="BC90" s="145"/>
      <c r="BD90" s="145"/>
      <c r="BE90" s="145"/>
      <c r="BF90" s="145"/>
      <c r="BG90" s="145"/>
      <c r="BH90" s="146"/>
      <c r="BI90" s="144"/>
      <c r="BJ90" s="145"/>
      <c r="BK90" s="145"/>
      <c r="BL90" s="145"/>
      <c r="BM90" s="145"/>
      <c r="BN90" s="145"/>
      <c r="BO90" s="145"/>
      <c r="BP90" s="145"/>
      <c r="BQ90" s="145"/>
      <c r="BR90" s="146"/>
      <c r="BS90" s="144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6"/>
      <c r="CI90" s="144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6"/>
      <c r="CW90" s="144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6"/>
      <c r="DK90" s="144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6"/>
      <c r="DY90" s="144">
        <f>EI90</f>
        <v>31000</v>
      </c>
      <c r="DZ90" s="145"/>
      <c r="EA90" s="145"/>
      <c r="EB90" s="145"/>
      <c r="EC90" s="145"/>
      <c r="ED90" s="145"/>
      <c r="EE90" s="145"/>
      <c r="EF90" s="145"/>
      <c r="EG90" s="145"/>
      <c r="EH90" s="146"/>
      <c r="EI90" s="153">
        <v>31000</v>
      </c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5"/>
      <c r="EY90" s="144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6"/>
      <c r="FM90" s="144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6"/>
      <c r="GA90" s="144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6"/>
      <c r="GN90" s="147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9"/>
      <c r="HA90" s="19"/>
    </row>
    <row r="91" spans="1:209" s="6" customFormat="1" ht="42.75" customHeight="1" thickBot="1">
      <c r="A91" s="18"/>
      <c r="B91" s="271" t="s">
        <v>111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2"/>
      <c r="AQ91" s="103" t="s">
        <v>82</v>
      </c>
      <c r="AR91" s="104"/>
      <c r="AS91" s="104"/>
      <c r="AT91" s="104"/>
      <c r="AU91" s="104"/>
      <c r="AV91" s="104"/>
      <c r="AW91" s="105"/>
      <c r="AX91" s="88"/>
      <c r="AY91" s="89"/>
      <c r="AZ91" s="89"/>
      <c r="BA91" s="89"/>
      <c r="BB91" s="89"/>
      <c r="BC91" s="89"/>
      <c r="BD91" s="89"/>
      <c r="BE91" s="89"/>
      <c r="BF91" s="89"/>
      <c r="BG91" s="89"/>
      <c r="BH91" s="96"/>
      <c r="BI91" s="88"/>
      <c r="BJ91" s="89"/>
      <c r="BK91" s="89"/>
      <c r="BL91" s="89"/>
      <c r="BM91" s="89"/>
      <c r="BN91" s="89"/>
      <c r="BO91" s="89"/>
      <c r="BP91" s="89"/>
      <c r="BQ91" s="89"/>
      <c r="BR91" s="96"/>
      <c r="BS91" s="88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96"/>
      <c r="CI91" s="88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96"/>
      <c r="CW91" s="88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96"/>
      <c r="DK91" s="88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96"/>
      <c r="DY91" s="88"/>
      <c r="DZ91" s="89"/>
      <c r="EA91" s="89"/>
      <c r="EB91" s="89"/>
      <c r="EC91" s="89"/>
      <c r="ED91" s="89"/>
      <c r="EE91" s="89"/>
      <c r="EF91" s="89"/>
      <c r="EG91" s="89"/>
      <c r="EH91" s="96"/>
      <c r="EI91" s="88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96"/>
      <c r="EY91" s="88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96"/>
      <c r="FM91" s="88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96"/>
      <c r="GA91" s="88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96"/>
      <c r="GN91" s="88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90"/>
      <c r="HA91" s="19"/>
    </row>
    <row r="92" s="4" customFormat="1" ht="12" customHeight="1">
      <c r="GZ92" s="5"/>
    </row>
    <row r="93" s="6" customFormat="1" ht="26.25" customHeight="1" thickBot="1"/>
    <row r="94" spans="1:208" s="2" customFormat="1" ht="17.25" customHeight="1">
      <c r="A94" s="129" t="s">
        <v>10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1"/>
      <c r="AQ94" s="136" t="s">
        <v>11</v>
      </c>
      <c r="AR94" s="130"/>
      <c r="AS94" s="130"/>
      <c r="AT94" s="130"/>
      <c r="AU94" s="130"/>
      <c r="AV94" s="130"/>
      <c r="AW94" s="131"/>
      <c r="AX94" s="136" t="s">
        <v>25</v>
      </c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138" t="s">
        <v>28</v>
      </c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40"/>
    </row>
    <row r="95" spans="1:208" s="2" customFormat="1" ht="25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37"/>
      <c r="AR95" s="133"/>
      <c r="AS95" s="133"/>
      <c r="AT95" s="133"/>
      <c r="AU95" s="133"/>
      <c r="AV95" s="133"/>
      <c r="AW95" s="134"/>
      <c r="AX95" s="137"/>
      <c r="AY95" s="133"/>
      <c r="AZ95" s="133"/>
      <c r="BA95" s="133"/>
      <c r="BB95" s="133"/>
      <c r="BC95" s="133"/>
      <c r="BD95" s="133"/>
      <c r="BE95" s="133"/>
      <c r="BF95" s="133"/>
      <c r="BG95" s="133"/>
      <c r="BH95" s="134"/>
      <c r="BI95" s="126" t="s">
        <v>120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  <c r="DY95" s="126" t="s">
        <v>103</v>
      </c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8"/>
      <c r="GA95" s="121" t="s">
        <v>123</v>
      </c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122"/>
      <c r="GN95" s="121" t="s">
        <v>112</v>
      </c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141"/>
    </row>
    <row r="96" spans="1:208" s="2" customFormat="1" ht="10.5" customHeight="1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4"/>
      <c r="AQ96" s="137"/>
      <c r="AR96" s="133"/>
      <c r="AS96" s="133"/>
      <c r="AT96" s="133"/>
      <c r="AU96" s="133"/>
      <c r="AV96" s="133"/>
      <c r="AW96" s="134"/>
      <c r="AX96" s="137"/>
      <c r="AY96" s="133"/>
      <c r="AZ96" s="133"/>
      <c r="BA96" s="133"/>
      <c r="BB96" s="133"/>
      <c r="BC96" s="133"/>
      <c r="BD96" s="133"/>
      <c r="BE96" s="133"/>
      <c r="BF96" s="133"/>
      <c r="BG96" s="133"/>
      <c r="BH96" s="134"/>
      <c r="BI96" s="121" t="s">
        <v>26</v>
      </c>
      <c r="BJ96" s="69"/>
      <c r="BK96" s="69"/>
      <c r="BL96" s="69"/>
      <c r="BM96" s="69"/>
      <c r="BN96" s="69"/>
      <c r="BO96" s="69"/>
      <c r="BP96" s="69"/>
      <c r="BQ96" s="69"/>
      <c r="BR96" s="122"/>
      <c r="BS96" s="118" t="s">
        <v>27</v>
      </c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21" t="s">
        <v>26</v>
      </c>
      <c r="DZ96" s="69"/>
      <c r="EA96" s="69"/>
      <c r="EB96" s="69"/>
      <c r="EC96" s="69"/>
      <c r="ED96" s="69"/>
      <c r="EE96" s="69"/>
      <c r="EF96" s="69"/>
      <c r="EG96" s="69"/>
      <c r="EH96" s="122"/>
      <c r="EI96" s="118" t="s">
        <v>27</v>
      </c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20"/>
      <c r="GA96" s="137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4"/>
      <c r="GN96" s="137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42"/>
    </row>
    <row r="97" spans="1:208" s="2" customFormat="1" ht="72.75" customHeight="1">
      <c r="A97" s="135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123"/>
      <c r="AR97" s="124"/>
      <c r="AS97" s="124"/>
      <c r="AT97" s="124"/>
      <c r="AU97" s="124"/>
      <c r="AV97" s="124"/>
      <c r="AW97" s="125"/>
      <c r="AX97" s="123"/>
      <c r="AY97" s="124"/>
      <c r="AZ97" s="124"/>
      <c r="BA97" s="124"/>
      <c r="BB97" s="124"/>
      <c r="BC97" s="124"/>
      <c r="BD97" s="124"/>
      <c r="BE97" s="124"/>
      <c r="BF97" s="124"/>
      <c r="BG97" s="124"/>
      <c r="BH97" s="125"/>
      <c r="BI97" s="123"/>
      <c r="BJ97" s="124"/>
      <c r="BK97" s="124"/>
      <c r="BL97" s="124"/>
      <c r="BM97" s="124"/>
      <c r="BN97" s="124"/>
      <c r="BO97" s="124"/>
      <c r="BP97" s="124"/>
      <c r="BQ97" s="124"/>
      <c r="BR97" s="125"/>
      <c r="BS97" s="126" t="s">
        <v>117</v>
      </c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8"/>
      <c r="CI97" s="126" t="s">
        <v>118</v>
      </c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8"/>
      <c r="CW97" s="126" t="s">
        <v>122</v>
      </c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8"/>
      <c r="DK97" s="126" t="s">
        <v>104</v>
      </c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  <c r="DY97" s="123"/>
      <c r="DZ97" s="124"/>
      <c r="EA97" s="124"/>
      <c r="EB97" s="124"/>
      <c r="EC97" s="124"/>
      <c r="ED97" s="124"/>
      <c r="EE97" s="124"/>
      <c r="EF97" s="124"/>
      <c r="EG97" s="124"/>
      <c r="EH97" s="125"/>
      <c r="EI97" s="126" t="s">
        <v>105</v>
      </c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8"/>
      <c r="EY97" s="126" t="s">
        <v>122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8"/>
      <c r="FM97" s="126" t="s">
        <v>104</v>
      </c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8"/>
      <c r="GA97" s="123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5"/>
      <c r="GN97" s="123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43"/>
    </row>
    <row r="98" spans="1:208" s="2" customFormat="1" ht="12.75" thickBot="1">
      <c r="A98" s="115">
        <v>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  <c r="AQ98" s="106">
        <v>2</v>
      </c>
      <c r="AR98" s="107"/>
      <c r="AS98" s="107"/>
      <c r="AT98" s="107"/>
      <c r="AU98" s="107"/>
      <c r="AV98" s="107"/>
      <c r="AW98" s="108"/>
      <c r="AX98" s="106">
        <v>3</v>
      </c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06">
        <v>4</v>
      </c>
      <c r="BJ98" s="107"/>
      <c r="BK98" s="107"/>
      <c r="BL98" s="107"/>
      <c r="BM98" s="107"/>
      <c r="BN98" s="107"/>
      <c r="BO98" s="107"/>
      <c r="BP98" s="107"/>
      <c r="BQ98" s="107"/>
      <c r="BR98" s="108"/>
      <c r="BS98" s="106">
        <v>5</v>
      </c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8"/>
      <c r="CI98" s="106">
        <v>6</v>
      </c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106">
        <v>7</v>
      </c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8"/>
      <c r="DK98" s="106">
        <v>8</v>
      </c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8"/>
      <c r="DY98" s="106">
        <v>9</v>
      </c>
      <c r="DZ98" s="107"/>
      <c r="EA98" s="107"/>
      <c r="EB98" s="107"/>
      <c r="EC98" s="107"/>
      <c r="ED98" s="107"/>
      <c r="EE98" s="107"/>
      <c r="EF98" s="107"/>
      <c r="EG98" s="107"/>
      <c r="EH98" s="108"/>
      <c r="EI98" s="106">
        <v>10</v>
      </c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8"/>
      <c r="EY98" s="106">
        <v>11</v>
      </c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8"/>
      <c r="FM98" s="106">
        <v>12</v>
      </c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8"/>
      <c r="GA98" s="106">
        <v>13</v>
      </c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8"/>
      <c r="GN98" s="106">
        <v>14</v>
      </c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9"/>
    </row>
    <row r="99" spans="1:208" s="6" customFormat="1" ht="42.75" customHeight="1">
      <c r="A99" s="15"/>
      <c r="B99" s="110" t="s">
        <v>113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112" t="s">
        <v>83</v>
      </c>
      <c r="AR99" s="113"/>
      <c r="AS99" s="113"/>
      <c r="AT99" s="113"/>
      <c r="AU99" s="113"/>
      <c r="AV99" s="113"/>
      <c r="AW99" s="114"/>
      <c r="AX99" s="97"/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7"/>
      <c r="BJ99" s="98"/>
      <c r="BK99" s="98"/>
      <c r="BL99" s="98"/>
      <c r="BM99" s="98"/>
      <c r="BN99" s="98"/>
      <c r="BO99" s="98"/>
      <c r="BP99" s="98"/>
      <c r="BQ99" s="98"/>
      <c r="BR99" s="99"/>
      <c r="BS99" s="97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9"/>
      <c r="CI99" s="97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9"/>
      <c r="CW99" s="97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9"/>
      <c r="DK99" s="97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9"/>
      <c r="DY99" s="97"/>
      <c r="DZ99" s="98"/>
      <c r="EA99" s="98"/>
      <c r="EB99" s="98"/>
      <c r="EC99" s="98"/>
      <c r="ED99" s="98"/>
      <c r="EE99" s="98"/>
      <c r="EF99" s="98"/>
      <c r="EG99" s="98"/>
      <c r="EH99" s="99"/>
      <c r="EI99" s="97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9"/>
      <c r="EY99" s="97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9"/>
      <c r="FM99" s="97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9"/>
      <c r="GA99" s="97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9"/>
      <c r="GN99" s="97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100"/>
    </row>
    <row r="100" spans="1:208" s="6" customFormat="1" ht="44.25" customHeight="1" thickBot="1">
      <c r="A100" s="15"/>
      <c r="B100" s="101" t="s">
        <v>124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03" t="s">
        <v>84</v>
      </c>
      <c r="AR100" s="104"/>
      <c r="AS100" s="104"/>
      <c r="AT100" s="104"/>
      <c r="AU100" s="104"/>
      <c r="AV100" s="104"/>
      <c r="AW100" s="105"/>
      <c r="AX100" s="88">
        <f>GN100+DY100</f>
        <v>2023320</v>
      </c>
      <c r="AY100" s="89"/>
      <c r="AZ100" s="89"/>
      <c r="BA100" s="89"/>
      <c r="BB100" s="89"/>
      <c r="BC100" s="89"/>
      <c r="BD100" s="89"/>
      <c r="BE100" s="89"/>
      <c r="BF100" s="89"/>
      <c r="BG100" s="89"/>
      <c r="BH100" s="96"/>
      <c r="BI100" s="88"/>
      <c r="BJ100" s="89"/>
      <c r="BK100" s="89"/>
      <c r="BL100" s="89"/>
      <c r="BM100" s="89"/>
      <c r="BN100" s="89"/>
      <c r="BO100" s="89"/>
      <c r="BP100" s="89"/>
      <c r="BQ100" s="89"/>
      <c r="BR100" s="96"/>
      <c r="BS100" s="88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96"/>
      <c r="CI100" s="88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96"/>
      <c r="CW100" s="88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96"/>
      <c r="DK100" s="88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96"/>
      <c r="DY100" s="88">
        <f>EI100+FM100</f>
        <v>615400</v>
      </c>
      <c r="DZ100" s="89"/>
      <c r="EA100" s="89"/>
      <c r="EB100" s="89"/>
      <c r="EC100" s="89"/>
      <c r="ED100" s="89"/>
      <c r="EE100" s="89"/>
      <c r="EF100" s="89"/>
      <c r="EG100" s="89"/>
      <c r="EH100" s="96"/>
      <c r="EI100" s="88">
        <f>EI45+EI50+EI57+EI76+EI78+EI85</f>
        <v>121900</v>
      </c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96"/>
      <c r="EY100" s="88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96"/>
      <c r="FM100" s="88">
        <f>FM45+FM57+FM78</f>
        <v>493500</v>
      </c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96"/>
      <c r="GA100" s="88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96"/>
      <c r="GN100" s="88">
        <f>GN45+GN50+GN76+GN85</f>
        <v>1407920</v>
      </c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90"/>
    </row>
    <row r="101" spans="1:208" s="6" customFormat="1" ht="44.25" customHeight="1" thickBot="1">
      <c r="A101" s="20"/>
      <c r="B101" s="91" t="s">
        <v>125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2"/>
      <c r="AQ101" s="93" t="s">
        <v>85</v>
      </c>
      <c r="AR101" s="94"/>
      <c r="AS101" s="94"/>
      <c r="AT101" s="94"/>
      <c r="AU101" s="94"/>
      <c r="AV101" s="94"/>
      <c r="AW101" s="95"/>
      <c r="AX101" s="79">
        <f>GN101+DY101</f>
        <v>2023320</v>
      </c>
      <c r="AY101" s="80"/>
      <c r="AZ101" s="80"/>
      <c r="BA101" s="80"/>
      <c r="BB101" s="80"/>
      <c r="BC101" s="80"/>
      <c r="BD101" s="80"/>
      <c r="BE101" s="80"/>
      <c r="BF101" s="80"/>
      <c r="BG101" s="80"/>
      <c r="BH101" s="81"/>
      <c r="BI101" s="79"/>
      <c r="BJ101" s="80"/>
      <c r="BK101" s="80"/>
      <c r="BL101" s="80"/>
      <c r="BM101" s="80"/>
      <c r="BN101" s="80"/>
      <c r="BO101" s="80"/>
      <c r="BP101" s="80"/>
      <c r="BQ101" s="80"/>
      <c r="BR101" s="81"/>
      <c r="BS101" s="79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1"/>
      <c r="CI101" s="79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1"/>
      <c r="CW101" s="79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1"/>
      <c r="DK101" s="79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1"/>
      <c r="DY101" s="79">
        <f>EI101+FM101</f>
        <v>615400</v>
      </c>
      <c r="DZ101" s="80"/>
      <c r="EA101" s="80"/>
      <c r="EB101" s="80"/>
      <c r="EC101" s="80"/>
      <c r="ED101" s="80"/>
      <c r="EE101" s="80"/>
      <c r="EF101" s="80"/>
      <c r="EG101" s="80"/>
      <c r="EH101" s="81"/>
      <c r="EI101" s="82">
        <v>121900</v>
      </c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4"/>
      <c r="EY101" s="79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1"/>
      <c r="FM101" s="82">
        <v>493500</v>
      </c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4"/>
      <c r="GA101" s="79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1"/>
      <c r="GN101" s="85">
        <v>1407920</v>
      </c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7"/>
    </row>
    <row r="102" spans="1:208" s="6" customFormat="1" ht="44.25" customHeight="1" thickBot="1" thickTop="1">
      <c r="A102" s="21"/>
      <c r="B102" s="77" t="s">
        <v>86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275" t="s">
        <v>87</v>
      </c>
      <c r="AR102" s="276"/>
      <c r="AS102" s="276"/>
      <c r="AT102" s="276"/>
      <c r="AU102" s="276"/>
      <c r="AV102" s="276"/>
      <c r="AW102" s="277"/>
      <c r="AX102" s="73">
        <f>AX101-AX100</f>
        <v>0</v>
      </c>
      <c r="AY102" s="74"/>
      <c r="AZ102" s="74"/>
      <c r="BA102" s="74"/>
      <c r="BB102" s="74"/>
      <c r="BC102" s="74"/>
      <c r="BD102" s="74"/>
      <c r="BE102" s="74"/>
      <c r="BF102" s="74"/>
      <c r="BG102" s="74"/>
      <c r="BH102" s="75"/>
      <c r="BI102" s="73"/>
      <c r="BJ102" s="74"/>
      <c r="BK102" s="74"/>
      <c r="BL102" s="74"/>
      <c r="BM102" s="74"/>
      <c r="BN102" s="74"/>
      <c r="BO102" s="74"/>
      <c r="BP102" s="74"/>
      <c r="BQ102" s="74"/>
      <c r="BR102" s="75"/>
      <c r="BS102" s="73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5"/>
      <c r="CI102" s="73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3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5"/>
      <c r="DK102" s="73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5"/>
      <c r="DY102" s="73">
        <f>DY101-DY100</f>
        <v>0</v>
      </c>
      <c r="DZ102" s="74"/>
      <c r="EA102" s="74"/>
      <c r="EB102" s="74"/>
      <c r="EC102" s="74"/>
      <c r="ED102" s="74"/>
      <c r="EE102" s="74"/>
      <c r="EF102" s="74"/>
      <c r="EG102" s="74"/>
      <c r="EH102" s="75"/>
      <c r="EI102" s="73">
        <f>EI101-EI100</f>
        <v>0</v>
      </c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5"/>
      <c r="EY102" s="73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5"/>
      <c r="FM102" s="73">
        <f>FM101-FM100</f>
        <v>0</v>
      </c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5"/>
      <c r="GA102" s="73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5"/>
      <c r="GN102" s="73">
        <f>GN101-GN100</f>
        <v>0</v>
      </c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6"/>
    </row>
    <row r="103" s="2" customFormat="1" ht="15" customHeight="1"/>
    <row r="104" s="2" customFormat="1" ht="10.5" customHeight="1"/>
    <row r="105" spans="1:208" s="6" customFormat="1" ht="18" customHeight="1">
      <c r="A105" s="6" t="s">
        <v>88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68"/>
      <c r="DZ105" s="68"/>
      <c r="EA105" s="68"/>
      <c r="EB105" s="68"/>
      <c r="EC105" s="68"/>
      <c r="ED105" s="68"/>
      <c r="EE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</row>
    <row r="106" spans="24:208" s="2" customFormat="1" ht="12">
      <c r="X106" s="61" t="s">
        <v>126</v>
      </c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61"/>
      <c r="DZ106" s="61"/>
      <c r="EA106" s="61"/>
      <c r="EB106" s="61"/>
      <c r="EC106" s="61"/>
      <c r="ED106" s="61"/>
      <c r="EE106" s="61"/>
      <c r="EM106" s="61" t="s">
        <v>89</v>
      </c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</row>
    <row r="107" spans="24:128" s="6" customFormat="1" ht="13.5" customHeight="1"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</row>
    <row r="108" spans="24:128" s="6" customFormat="1" ht="38.25" customHeight="1">
      <c r="X108" s="69" t="s">
        <v>127</v>
      </c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208" s="6" customFormat="1" ht="13.5" customHeight="1">
      <c r="A109" s="6" t="s">
        <v>128</v>
      </c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68"/>
      <c r="DZ109" s="68"/>
      <c r="EA109" s="68"/>
      <c r="EB109" s="68"/>
      <c r="EC109" s="68"/>
      <c r="ED109" s="68"/>
      <c r="EE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</row>
    <row r="110" spans="24:208" s="2" customFormat="1" ht="12">
      <c r="X110" s="61" t="s">
        <v>126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61"/>
      <c r="DZ110" s="61"/>
      <c r="EA110" s="61"/>
      <c r="EB110" s="61"/>
      <c r="EC110" s="61"/>
      <c r="ED110" s="61"/>
      <c r="EE110" s="61"/>
      <c r="EM110" s="61" t="s">
        <v>89</v>
      </c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</row>
    <row r="111" spans="24:128" s="6" customFormat="1" ht="13.5" customHeight="1"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</row>
    <row r="112" spans="24:128" s="6" customFormat="1" ht="24.75" customHeight="1">
      <c r="X112" s="69" t="s">
        <v>129</v>
      </c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2:37" s="6" customFormat="1" ht="13.5" customHeight="1">
      <c r="B113" s="7" t="s">
        <v>4</v>
      </c>
      <c r="C113" s="70"/>
      <c r="D113" s="70"/>
      <c r="E113" s="70"/>
      <c r="F113" s="70"/>
      <c r="G113" s="70"/>
      <c r="H113" s="6" t="s">
        <v>4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1">
        <v>20</v>
      </c>
      <c r="AD113" s="71"/>
      <c r="AE113" s="71"/>
      <c r="AF113" s="71"/>
      <c r="AG113" s="71"/>
      <c r="AH113" s="72"/>
      <c r="AI113" s="72"/>
      <c r="AJ113" s="72"/>
      <c r="AK113" s="6" t="s">
        <v>5</v>
      </c>
    </row>
    <row r="114" spans="11:28" s="2" customFormat="1" ht="12">
      <c r="K114" s="61" t="s">
        <v>90</v>
      </c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9" s="6" customFormat="1" ht="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="2" customFormat="1" ht="12">
      <c r="F116" s="2" t="s">
        <v>130</v>
      </c>
    </row>
  </sheetData>
  <mergeCells count="688">
    <mergeCell ref="X108:BH108"/>
    <mergeCell ref="CW91:DJ91"/>
    <mergeCell ref="CW101:DJ101"/>
    <mergeCell ref="EI100:EX100"/>
    <mergeCell ref="AQ102:AW102"/>
    <mergeCell ref="AX102:BH102"/>
    <mergeCell ref="BI102:BR102"/>
    <mergeCell ref="CW102:DJ102"/>
    <mergeCell ref="B91:AP91"/>
    <mergeCell ref="AQ91:AW91"/>
    <mergeCell ref="AX91:BH91"/>
    <mergeCell ref="BI91:BR91"/>
    <mergeCell ref="DY90:EH90"/>
    <mergeCell ref="EI90:EX90"/>
    <mergeCell ref="EY90:FL90"/>
    <mergeCell ref="B90:AP90"/>
    <mergeCell ref="CW88:DJ88"/>
    <mergeCell ref="B89:AP89"/>
    <mergeCell ref="EI89:EX89"/>
    <mergeCell ref="EY89:FL89"/>
    <mergeCell ref="B88:AP88"/>
    <mergeCell ref="AQ88:AW88"/>
    <mergeCell ref="AX88:BH88"/>
    <mergeCell ref="BI88:BR88"/>
    <mergeCell ref="AX86:BH86"/>
    <mergeCell ref="BI86:BR86"/>
    <mergeCell ref="CW86:DJ86"/>
    <mergeCell ref="B87:AP87"/>
    <mergeCell ref="AQ87:AW87"/>
    <mergeCell ref="AX87:BH87"/>
    <mergeCell ref="BI87:BR87"/>
    <mergeCell ref="CW87:DJ87"/>
    <mergeCell ref="BS86:CH86"/>
    <mergeCell ref="CI86:CV86"/>
    <mergeCell ref="B85:AP85"/>
    <mergeCell ref="B84:AP84"/>
    <mergeCell ref="B86:AP86"/>
    <mergeCell ref="AQ86:AW86"/>
    <mergeCell ref="CW83:DJ83"/>
    <mergeCell ref="EI84:EX84"/>
    <mergeCell ref="CI85:CV85"/>
    <mergeCell ref="CW85:DJ85"/>
    <mergeCell ref="B83:AP83"/>
    <mergeCell ref="AQ83:AW83"/>
    <mergeCell ref="AX83:BH83"/>
    <mergeCell ref="BI83:BR83"/>
    <mergeCell ref="CW81:DJ81"/>
    <mergeCell ref="DY79:EH80"/>
    <mergeCell ref="EI79:EX80"/>
    <mergeCell ref="BS81:CH81"/>
    <mergeCell ref="CI81:CV81"/>
    <mergeCell ref="DK81:DX81"/>
    <mergeCell ref="DY81:EH81"/>
    <mergeCell ref="EI81:EX81"/>
    <mergeCell ref="DK62:DX62"/>
    <mergeCell ref="CW61:DJ61"/>
    <mergeCell ref="B63:AP63"/>
    <mergeCell ref="AQ63:AW63"/>
    <mergeCell ref="AX63:BH63"/>
    <mergeCell ref="AQ62:AW62"/>
    <mergeCell ref="AX62:BH62"/>
    <mergeCell ref="CW62:DJ62"/>
    <mergeCell ref="BI73:BR74"/>
    <mergeCell ref="BS73:DX73"/>
    <mergeCell ref="CW74:DJ74"/>
    <mergeCell ref="CW63:DJ63"/>
    <mergeCell ref="BI63:BR63"/>
    <mergeCell ref="BS74:CH74"/>
    <mergeCell ref="CI74:CV74"/>
    <mergeCell ref="DK74:DX74"/>
    <mergeCell ref="EI73:FZ73"/>
    <mergeCell ref="EY74:FL74"/>
    <mergeCell ref="FM74:FZ74"/>
    <mergeCell ref="DY73:EH74"/>
    <mergeCell ref="EI74:EX74"/>
    <mergeCell ref="DY62:EH62"/>
    <mergeCell ref="EV13:FK13"/>
    <mergeCell ref="FL13:GA13"/>
    <mergeCell ref="FL9:GA9"/>
    <mergeCell ref="ED10:EU11"/>
    <mergeCell ref="FL10:GA11"/>
    <mergeCell ref="EV12:FK12"/>
    <mergeCell ref="FL12:GA12"/>
    <mergeCell ref="EV10:FK11"/>
    <mergeCell ref="EI62:EX62"/>
    <mergeCell ref="EY62:FL62"/>
    <mergeCell ref="DL8:EC8"/>
    <mergeCell ref="ED8:EU8"/>
    <mergeCell ref="EV8:FK8"/>
    <mergeCell ref="FL8:GA8"/>
    <mergeCell ref="DL9:EC9"/>
    <mergeCell ref="ED9:EU9"/>
    <mergeCell ref="EV9:FK9"/>
    <mergeCell ref="EY44:FL44"/>
    <mergeCell ref="DY46:EH47"/>
    <mergeCell ref="B8:CH8"/>
    <mergeCell ref="CI8:CP8"/>
    <mergeCell ref="BI62:BR62"/>
    <mergeCell ref="B62:AP62"/>
    <mergeCell ref="BS60:CH60"/>
    <mergeCell ref="CI13:CP13"/>
    <mergeCell ref="BS62:CH62"/>
    <mergeCell ref="CI62:CV62"/>
    <mergeCell ref="BS42:DX42"/>
    <mergeCell ref="CI9:CP9"/>
    <mergeCell ref="CQ9:DK9"/>
    <mergeCell ref="DK46:DX47"/>
    <mergeCell ref="B49:AP49"/>
    <mergeCell ref="DL12:EC12"/>
    <mergeCell ref="CQ15:DK15"/>
    <mergeCell ref="CI43:CV43"/>
    <mergeCell ref="CW43:DJ43"/>
    <mergeCell ref="B15:CH15"/>
    <mergeCell ref="AX49:BH49"/>
    <mergeCell ref="BI49:BR49"/>
    <mergeCell ref="BS49:CH49"/>
    <mergeCell ref="B9:CH9"/>
    <mergeCell ref="DL10:EC11"/>
    <mergeCell ref="CQ8:DK8"/>
    <mergeCell ref="BS46:CH47"/>
    <mergeCell ref="CW46:DJ47"/>
    <mergeCell ref="BS48:CH48"/>
    <mergeCell ref="CI48:CV48"/>
    <mergeCell ref="AQ49:AW49"/>
    <mergeCell ref="DY44:EH44"/>
    <mergeCell ref="ED6:EU6"/>
    <mergeCell ref="EV6:FK6"/>
    <mergeCell ref="FL6:GA6"/>
    <mergeCell ref="B7:CH7"/>
    <mergeCell ref="CI7:CP7"/>
    <mergeCell ref="CQ7:DK7"/>
    <mergeCell ref="DL7:EC7"/>
    <mergeCell ref="ED7:EU7"/>
    <mergeCell ref="EV7:FK7"/>
    <mergeCell ref="FL7:GA7"/>
    <mergeCell ref="A6:CH6"/>
    <mergeCell ref="CI6:CP6"/>
    <mergeCell ref="CQ6:DK6"/>
    <mergeCell ref="DL6:EC6"/>
    <mergeCell ref="A2:GA2"/>
    <mergeCell ref="A4:CH5"/>
    <mergeCell ref="CI4:CP5"/>
    <mergeCell ref="CQ4:DK5"/>
    <mergeCell ref="DL4:GA4"/>
    <mergeCell ref="DL5:EC5"/>
    <mergeCell ref="ED5:EU5"/>
    <mergeCell ref="EV5:FK5"/>
    <mergeCell ref="FL5:GA5"/>
    <mergeCell ref="ED12:EU12"/>
    <mergeCell ref="B48:AP48"/>
    <mergeCell ref="AQ48:AW48"/>
    <mergeCell ref="AX48:BH48"/>
    <mergeCell ref="BI48:BR48"/>
    <mergeCell ref="CQ13:DK13"/>
    <mergeCell ref="DL13:EC13"/>
    <mergeCell ref="ED13:EU13"/>
    <mergeCell ref="CI15:CP15"/>
    <mergeCell ref="ED14:EU14"/>
    <mergeCell ref="DL14:EC14"/>
    <mergeCell ref="EV14:FK14"/>
    <mergeCell ref="DY42:EH43"/>
    <mergeCell ref="DL15:EC15"/>
    <mergeCell ref="A38:GZ38"/>
    <mergeCell ref="A40:AP43"/>
    <mergeCell ref="BS43:CH43"/>
    <mergeCell ref="DK43:DX43"/>
    <mergeCell ref="EI43:EX43"/>
    <mergeCell ref="EY43:FL43"/>
    <mergeCell ref="FL14:GA14"/>
    <mergeCell ref="EV15:FK15"/>
    <mergeCell ref="FL15:GA15"/>
    <mergeCell ref="FM43:FZ43"/>
    <mergeCell ref="ED15:EU15"/>
    <mergeCell ref="A44:AP44"/>
    <mergeCell ref="AQ44:AW44"/>
    <mergeCell ref="AX44:BH44"/>
    <mergeCell ref="BI44:BR44"/>
    <mergeCell ref="BS44:CH44"/>
    <mergeCell ref="CI44:CV44"/>
    <mergeCell ref="CW44:DJ44"/>
    <mergeCell ref="DK44:DX44"/>
    <mergeCell ref="EI44:EX44"/>
    <mergeCell ref="B14:CH14"/>
    <mergeCell ref="CI14:CP14"/>
    <mergeCell ref="CQ14:DK14"/>
    <mergeCell ref="B11:CH11"/>
    <mergeCell ref="CQ12:DK12"/>
    <mergeCell ref="CQ10:DK11"/>
    <mergeCell ref="B10:CH10"/>
    <mergeCell ref="CI10:CP11"/>
    <mergeCell ref="B13:CH13"/>
    <mergeCell ref="CI12:CP12"/>
    <mergeCell ref="B12:CH12"/>
    <mergeCell ref="AQ40:AW43"/>
    <mergeCell ref="AX40:BH43"/>
    <mergeCell ref="BI40:GZ40"/>
    <mergeCell ref="BI41:DX41"/>
    <mergeCell ref="DY41:FZ41"/>
    <mergeCell ref="GA41:GM43"/>
    <mergeCell ref="GN41:GZ43"/>
    <mergeCell ref="BI42:BR43"/>
    <mergeCell ref="EI42:FZ42"/>
    <mergeCell ref="FM44:FZ44"/>
    <mergeCell ref="GA44:GM44"/>
    <mergeCell ref="GN44:GZ44"/>
    <mergeCell ref="B45:AP45"/>
    <mergeCell ref="AQ45:AW45"/>
    <mergeCell ref="AX45:BH45"/>
    <mergeCell ref="BI45:BR45"/>
    <mergeCell ref="BS45:CH45"/>
    <mergeCell ref="CI45:CV45"/>
    <mergeCell ref="CW45:DJ45"/>
    <mergeCell ref="FM46:FZ47"/>
    <mergeCell ref="GN46:GZ47"/>
    <mergeCell ref="EI45:EX45"/>
    <mergeCell ref="EY45:FL45"/>
    <mergeCell ref="EI46:EX47"/>
    <mergeCell ref="B47:AP47"/>
    <mergeCell ref="FM45:FZ45"/>
    <mergeCell ref="GA45:GM45"/>
    <mergeCell ref="GN45:GZ45"/>
    <mergeCell ref="B46:AP46"/>
    <mergeCell ref="AQ46:AW47"/>
    <mergeCell ref="AX46:BH47"/>
    <mergeCell ref="BI46:BR47"/>
    <mergeCell ref="DK45:DX45"/>
    <mergeCell ref="DY45:EH45"/>
    <mergeCell ref="CW48:DJ48"/>
    <mergeCell ref="EY48:FL48"/>
    <mergeCell ref="FM48:FZ48"/>
    <mergeCell ref="GA48:GM48"/>
    <mergeCell ref="DK48:DX48"/>
    <mergeCell ref="DY48:EH48"/>
    <mergeCell ref="EI48:EX48"/>
    <mergeCell ref="GN48:GZ48"/>
    <mergeCell ref="CI49:CV49"/>
    <mergeCell ref="CW49:DJ49"/>
    <mergeCell ref="DK49:DX49"/>
    <mergeCell ref="DY49:EH49"/>
    <mergeCell ref="EI49:EX49"/>
    <mergeCell ref="EY49:FL49"/>
    <mergeCell ref="FM49:FZ49"/>
    <mergeCell ref="GA49:GM49"/>
    <mergeCell ref="GN49:GZ49"/>
    <mergeCell ref="B50:AP50"/>
    <mergeCell ref="AQ50:AW50"/>
    <mergeCell ref="AX50:BH50"/>
    <mergeCell ref="BI50:BR50"/>
    <mergeCell ref="BS50:CH50"/>
    <mergeCell ref="CI50:CV50"/>
    <mergeCell ref="CW50:DJ50"/>
    <mergeCell ref="DK50:DX50"/>
    <mergeCell ref="DY50:EH50"/>
    <mergeCell ref="EI50:EX50"/>
    <mergeCell ref="EY50:FL50"/>
    <mergeCell ref="FM50:FZ50"/>
    <mergeCell ref="GA50:GM50"/>
    <mergeCell ref="FM51:FZ51"/>
    <mergeCell ref="GA51:GM51"/>
    <mergeCell ref="GN50:GZ50"/>
    <mergeCell ref="B51:AP51"/>
    <mergeCell ref="AQ51:AW51"/>
    <mergeCell ref="AX51:BH51"/>
    <mergeCell ref="BI51:BR51"/>
    <mergeCell ref="BS51:CH51"/>
    <mergeCell ref="CI51:CV51"/>
    <mergeCell ref="CW51:DJ51"/>
    <mergeCell ref="DK52:DX52"/>
    <mergeCell ref="DY52:EH52"/>
    <mergeCell ref="EI51:EX51"/>
    <mergeCell ref="EY51:FL51"/>
    <mergeCell ref="DK51:DX51"/>
    <mergeCell ref="DY51:EH51"/>
    <mergeCell ref="FM52:FZ52"/>
    <mergeCell ref="GA52:GM52"/>
    <mergeCell ref="GN51:GZ51"/>
    <mergeCell ref="B52:AP52"/>
    <mergeCell ref="AQ52:AW52"/>
    <mergeCell ref="AX52:BH52"/>
    <mergeCell ref="BI52:BR52"/>
    <mergeCell ref="BS52:CH52"/>
    <mergeCell ref="CI52:CV52"/>
    <mergeCell ref="CW52:DJ52"/>
    <mergeCell ref="GN52:GZ52"/>
    <mergeCell ref="B53:AP53"/>
    <mergeCell ref="AQ53:AW54"/>
    <mergeCell ref="AX53:BH54"/>
    <mergeCell ref="BI53:BR54"/>
    <mergeCell ref="BS53:CH54"/>
    <mergeCell ref="DK53:DX54"/>
    <mergeCell ref="DY53:EH54"/>
    <mergeCell ref="EI52:EX52"/>
    <mergeCell ref="EY52:FL52"/>
    <mergeCell ref="GN53:GZ54"/>
    <mergeCell ref="B54:AP54"/>
    <mergeCell ref="EI53:EX54"/>
    <mergeCell ref="FM53:FZ54"/>
    <mergeCell ref="B55:AP55"/>
    <mergeCell ref="AQ55:AW55"/>
    <mergeCell ref="AX55:BH55"/>
    <mergeCell ref="BI55:BR55"/>
    <mergeCell ref="BS55:CH55"/>
    <mergeCell ref="CI55:CV55"/>
    <mergeCell ref="CW55:DJ55"/>
    <mergeCell ref="DK55:DX55"/>
    <mergeCell ref="DY55:EH55"/>
    <mergeCell ref="EI55:EX55"/>
    <mergeCell ref="EY55:FL55"/>
    <mergeCell ref="FM55:FZ55"/>
    <mergeCell ref="GA55:GM55"/>
    <mergeCell ref="GN55:GZ55"/>
    <mergeCell ref="B56:AP56"/>
    <mergeCell ref="AQ56:AW56"/>
    <mergeCell ref="AX56:BH56"/>
    <mergeCell ref="BI56:BR56"/>
    <mergeCell ref="BS56:CH56"/>
    <mergeCell ref="CI56:CV56"/>
    <mergeCell ref="CW56:DJ56"/>
    <mergeCell ref="DK56:DX56"/>
    <mergeCell ref="GN56:GZ56"/>
    <mergeCell ref="B57:AP57"/>
    <mergeCell ref="AQ57:AW57"/>
    <mergeCell ref="AX57:BH57"/>
    <mergeCell ref="BI57:BR57"/>
    <mergeCell ref="BS57:CH57"/>
    <mergeCell ref="CI57:CV57"/>
    <mergeCell ref="CW57:DJ57"/>
    <mergeCell ref="DK57:DX57"/>
    <mergeCell ref="DY56:EH56"/>
    <mergeCell ref="EI57:EX57"/>
    <mergeCell ref="EY57:FL57"/>
    <mergeCell ref="FM57:FZ57"/>
    <mergeCell ref="GA56:GM56"/>
    <mergeCell ref="EI56:EX56"/>
    <mergeCell ref="EY56:FL56"/>
    <mergeCell ref="FM56:FZ56"/>
    <mergeCell ref="GA57:GM57"/>
    <mergeCell ref="GN57:GZ57"/>
    <mergeCell ref="B58:AP58"/>
    <mergeCell ref="AQ58:AW59"/>
    <mergeCell ref="AX58:BH59"/>
    <mergeCell ref="BI58:BR59"/>
    <mergeCell ref="BS58:CH59"/>
    <mergeCell ref="DK58:DX59"/>
    <mergeCell ref="DY57:EH57"/>
    <mergeCell ref="GN58:GZ59"/>
    <mergeCell ref="B59:AP59"/>
    <mergeCell ref="CW58:DJ59"/>
    <mergeCell ref="GA58:GM59"/>
    <mergeCell ref="DY58:EH59"/>
    <mergeCell ref="EI58:EX59"/>
    <mergeCell ref="FM58:FZ59"/>
    <mergeCell ref="B60:AP60"/>
    <mergeCell ref="AQ60:AW60"/>
    <mergeCell ref="AX60:BH60"/>
    <mergeCell ref="BI60:BR60"/>
    <mergeCell ref="CI60:CV60"/>
    <mergeCell ref="CW60:DJ60"/>
    <mergeCell ref="DK60:DX60"/>
    <mergeCell ref="DY60:EH60"/>
    <mergeCell ref="EI60:EX60"/>
    <mergeCell ref="EY60:FL60"/>
    <mergeCell ref="FM60:FZ60"/>
    <mergeCell ref="GA60:GM60"/>
    <mergeCell ref="GN60:GZ60"/>
    <mergeCell ref="B61:AP61"/>
    <mergeCell ref="AQ61:AW61"/>
    <mergeCell ref="AX61:BH61"/>
    <mergeCell ref="BI61:BR61"/>
    <mergeCell ref="BS61:CH61"/>
    <mergeCell ref="CI61:CV61"/>
    <mergeCell ref="DK61:DX61"/>
    <mergeCell ref="DY61:EH61"/>
    <mergeCell ref="EI61:EX61"/>
    <mergeCell ref="EY61:FL61"/>
    <mergeCell ref="FM61:FZ61"/>
    <mergeCell ref="GA61:GM61"/>
    <mergeCell ref="GN61:GZ61"/>
    <mergeCell ref="FM62:FZ62"/>
    <mergeCell ref="GA62:GM62"/>
    <mergeCell ref="GN62:GZ62"/>
    <mergeCell ref="BS63:CH63"/>
    <mergeCell ref="CI63:CV63"/>
    <mergeCell ref="DK63:DX63"/>
    <mergeCell ref="DY63:EH63"/>
    <mergeCell ref="EI63:EX63"/>
    <mergeCell ref="EY63:FL63"/>
    <mergeCell ref="FM63:FZ63"/>
    <mergeCell ref="GA63:GM63"/>
    <mergeCell ref="GN63:GZ63"/>
    <mergeCell ref="A71:AP74"/>
    <mergeCell ref="AQ71:AW74"/>
    <mergeCell ref="AX71:BH74"/>
    <mergeCell ref="BI71:GZ71"/>
    <mergeCell ref="BI72:DX72"/>
    <mergeCell ref="DY72:FZ72"/>
    <mergeCell ref="GA72:GM74"/>
    <mergeCell ref="GN72:GZ74"/>
    <mergeCell ref="A75:AP75"/>
    <mergeCell ref="AQ75:AW75"/>
    <mergeCell ref="AX75:BH75"/>
    <mergeCell ref="BI75:BR75"/>
    <mergeCell ref="BS75:CH75"/>
    <mergeCell ref="CI75:CV75"/>
    <mergeCell ref="CW75:DJ75"/>
    <mergeCell ref="DK75:DX75"/>
    <mergeCell ref="DY75:EH75"/>
    <mergeCell ref="EI75:EX75"/>
    <mergeCell ref="EY75:FL75"/>
    <mergeCell ref="FM75:FZ75"/>
    <mergeCell ref="GA75:GM75"/>
    <mergeCell ref="GN75:GZ75"/>
    <mergeCell ref="B76:AP76"/>
    <mergeCell ref="AQ76:AW76"/>
    <mergeCell ref="AX76:BH76"/>
    <mergeCell ref="BI76:BR76"/>
    <mergeCell ref="BS76:CH76"/>
    <mergeCell ref="CI76:CV76"/>
    <mergeCell ref="CW76:DJ76"/>
    <mergeCell ref="DK76:DX76"/>
    <mergeCell ref="DY76:EH76"/>
    <mergeCell ref="EI76:EX76"/>
    <mergeCell ref="EY76:FL76"/>
    <mergeCell ref="FM76:FZ76"/>
    <mergeCell ref="GA76:GM76"/>
    <mergeCell ref="GN76:GZ76"/>
    <mergeCell ref="B77:AP77"/>
    <mergeCell ref="AQ77:AW77"/>
    <mergeCell ref="AX77:BH77"/>
    <mergeCell ref="BI77:BR77"/>
    <mergeCell ref="BS77:CH77"/>
    <mergeCell ref="CI77:CV77"/>
    <mergeCell ref="CW77:DJ77"/>
    <mergeCell ref="DK77:DX77"/>
    <mergeCell ref="DY77:EH77"/>
    <mergeCell ref="EI77:EX77"/>
    <mergeCell ref="EY77:FL77"/>
    <mergeCell ref="FM77:FZ77"/>
    <mergeCell ref="GA77:GM77"/>
    <mergeCell ref="GN77:GZ77"/>
    <mergeCell ref="B78:AP78"/>
    <mergeCell ref="AQ78:AW78"/>
    <mergeCell ref="AX78:BH78"/>
    <mergeCell ref="BI78:BR78"/>
    <mergeCell ref="BS78:CH78"/>
    <mergeCell ref="CI78:CV78"/>
    <mergeCell ref="CW78:DJ78"/>
    <mergeCell ref="DK78:DX78"/>
    <mergeCell ref="DY78:EH78"/>
    <mergeCell ref="EI78:EX78"/>
    <mergeCell ref="EY78:FL78"/>
    <mergeCell ref="FM78:FZ78"/>
    <mergeCell ref="FM79:FZ80"/>
    <mergeCell ref="GN79:GZ80"/>
    <mergeCell ref="GA79:GM80"/>
    <mergeCell ref="GA78:GM78"/>
    <mergeCell ref="GN78:GZ78"/>
    <mergeCell ref="B80:AP80"/>
    <mergeCell ref="CI79:CV80"/>
    <mergeCell ref="CW79:DJ80"/>
    <mergeCell ref="EY79:FL80"/>
    <mergeCell ref="B79:AP79"/>
    <mergeCell ref="AQ79:AW80"/>
    <mergeCell ref="AX79:BH80"/>
    <mergeCell ref="BI79:BR80"/>
    <mergeCell ref="BS79:CH80"/>
    <mergeCell ref="DK79:DX80"/>
    <mergeCell ref="B81:AP81"/>
    <mergeCell ref="AQ81:AW81"/>
    <mergeCell ref="AX81:BH81"/>
    <mergeCell ref="BI81:BR81"/>
    <mergeCell ref="EY81:FL81"/>
    <mergeCell ref="FM81:FZ81"/>
    <mergeCell ref="GA81:GM81"/>
    <mergeCell ref="GN81:GZ81"/>
    <mergeCell ref="B82:AP82"/>
    <mergeCell ref="BS82:CH82"/>
    <mergeCell ref="CI82:CV82"/>
    <mergeCell ref="DK82:DX82"/>
    <mergeCell ref="AQ82:AW82"/>
    <mergeCell ref="AX82:BH82"/>
    <mergeCell ref="BI82:BR82"/>
    <mergeCell ref="CW82:DJ82"/>
    <mergeCell ref="DY82:EH82"/>
    <mergeCell ref="EI82:EX82"/>
    <mergeCell ref="EY82:FL82"/>
    <mergeCell ref="FM82:FZ82"/>
    <mergeCell ref="GA82:GM82"/>
    <mergeCell ref="GN82:GZ82"/>
    <mergeCell ref="BS83:CH83"/>
    <mergeCell ref="CI83:CV83"/>
    <mergeCell ref="DK83:DX83"/>
    <mergeCell ref="DY83:EH83"/>
    <mergeCell ref="EI83:EX83"/>
    <mergeCell ref="EY83:FL83"/>
    <mergeCell ref="FM83:FZ83"/>
    <mergeCell ref="GA83:GM83"/>
    <mergeCell ref="GN83:GZ83"/>
    <mergeCell ref="AQ84:AW84"/>
    <mergeCell ref="AX84:BH84"/>
    <mergeCell ref="BI84:BR84"/>
    <mergeCell ref="BS84:CH84"/>
    <mergeCell ref="CI84:CV84"/>
    <mergeCell ref="CW84:DJ84"/>
    <mergeCell ref="DK84:DX84"/>
    <mergeCell ref="DY84:EH84"/>
    <mergeCell ref="EY84:FL84"/>
    <mergeCell ref="FM84:FZ84"/>
    <mergeCell ref="GA84:GM84"/>
    <mergeCell ref="GN84:GZ84"/>
    <mergeCell ref="AQ85:AW85"/>
    <mergeCell ref="AX85:BH85"/>
    <mergeCell ref="BI85:BR85"/>
    <mergeCell ref="BS85:CH85"/>
    <mergeCell ref="DK85:DX85"/>
    <mergeCell ref="DY85:EH85"/>
    <mergeCell ref="EI85:EX85"/>
    <mergeCell ref="EY85:FL85"/>
    <mergeCell ref="FM85:FZ85"/>
    <mergeCell ref="GA85:GM85"/>
    <mergeCell ref="GN85:GZ85"/>
    <mergeCell ref="DK86:DX86"/>
    <mergeCell ref="DY86:EH86"/>
    <mergeCell ref="EI86:EX86"/>
    <mergeCell ref="EY86:FL86"/>
    <mergeCell ref="FM86:FZ86"/>
    <mergeCell ref="GA86:GM86"/>
    <mergeCell ref="GN86:GZ86"/>
    <mergeCell ref="BS87:CH87"/>
    <mergeCell ref="CI87:CV87"/>
    <mergeCell ref="DK87:DX87"/>
    <mergeCell ref="DY87:EH87"/>
    <mergeCell ref="EI87:EX87"/>
    <mergeCell ref="EY87:FL87"/>
    <mergeCell ref="FM87:FZ87"/>
    <mergeCell ref="GA87:GM87"/>
    <mergeCell ref="GN87:GZ87"/>
    <mergeCell ref="BS88:CH88"/>
    <mergeCell ref="CI88:CV88"/>
    <mergeCell ref="DK88:DX88"/>
    <mergeCell ref="DY88:EH88"/>
    <mergeCell ref="EI88:EX88"/>
    <mergeCell ref="EY88:FL88"/>
    <mergeCell ref="FM88:FZ88"/>
    <mergeCell ref="GA88:GM88"/>
    <mergeCell ref="GN88:GZ88"/>
    <mergeCell ref="AQ89:AW89"/>
    <mergeCell ref="AX89:BH89"/>
    <mergeCell ref="BI89:BR89"/>
    <mergeCell ref="BS89:CH89"/>
    <mergeCell ref="CI89:CV89"/>
    <mergeCell ref="CW89:DJ89"/>
    <mergeCell ref="DK89:DX89"/>
    <mergeCell ref="DY89:EH89"/>
    <mergeCell ref="FM89:FZ89"/>
    <mergeCell ref="GA89:GM89"/>
    <mergeCell ref="GN89:GZ89"/>
    <mergeCell ref="AQ90:AW90"/>
    <mergeCell ref="AX90:BH90"/>
    <mergeCell ref="BI90:BR90"/>
    <mergeCell ref="BS90:CH90"/>
    <mergeCell ref="CI90:CV90"/>
    <mergeCell ref="CW90:DJ90"/>
    <mergeCell ref="DK90:DX90"/>
    <mergeCell ref="FM90:FZ90"/>
    <mergeCell ref="GA90:GM90"/>
    <mergeCell ref="GN90:GZ90"/>
    <mergeCell ref="BS91:CH91"/>
    <mergeCell ref="CI91:CV91"/>
    <mergeCell ref="DK91:DX91"/>
    <mergeCell ref="DY91:EH91"/>
    <mergeCell ref="EI91:EX91"/>
    <mergeCell ref="EY91:FL91"/>
    <mergeCell ref="FM91:FZ91"/>
    <mergeCell ref="GA91:GM91"/>
    <mergeCell ref="GN91:GZ91"/>
    <mergeCell ref="A94:AP97"/>
    <mergeCell ref="AQ94:AW97"/>
    <mergeCell ref="AX94:BH97"/>
    <mergeCell ref="BI94:GZ94"/>
    <mergeCell ref="BI95:DX95"/>
    <mergeCell ref="DY95:FZ95"/>
    <mergeCell ref="GA95:GM97"/>
    <mergeCell ref="GN95:GZ97"/>
    <mergeCell ref="BI96:BR97"/>
    <mergeCell ref="BS96:DX96"/>
    <mergeCell ref="DY96:EH97"/>
    <mergeCell ref="EI96:FZ96"/>
    <mergeCell ref="BS97:CH97"/>
    <mergeCell ref="CI97:CV97"/>
    <mergeCell ref="CW97:DJ97"/>
    <mergeCell ref="DK97:DX97"/>
    <mergeCell ref="EI97:EX97"/>
    <mergeCell ref="EY97:FL97"/>
    <mergeCell ref="FM97:FZ97"/>
    <mergeCell ref="A98:AP98"/>
    <mergeCell ref="AQ98:AW98"/>
    <mergeCell ref="AX98:BH98"/>
    <mergeCell ref="BI98:BR98"/>
    <mergeCell ref="BS98:CH98"/>
    <mergeCell ref="CI98:CV98"/>
    <mergeCell ref="CW98:DJ98"/>
    <mergeCell ref="DK98:DX98"/>
    <mergeCell ref="DY98:EH98"/>
    <mergeCell ref="EI98:EX98"/>
    <mergeCell ref="EY98:FL98"/>
    <mergeCell ref="FM98:FZ98"/>
    <mergeCell ref="GA98:GM98"/>
    <mergeCell ref="GN98:GZ98"/>
    <mergeCell ref="B99:AP99"/>
    <mergeCell ref="AQ99:AW99"/>
    <mergeCell ref="AX99:BH99"/>
    <mergeCell ref="BI99:BR99"/>
    <mergeCell ref="BS99:CH99"/>
    <mergeCell ref="CI99:CV99"/>
    <mergeCell ref="CW99:DJ99"/>
    <mergeCell ref="DK99:DX99"/>
    <mergeCell ref="DY99:EH99"/>
    <mergeCell ref="EI99:EX99"/>
    <mergeCell ref="EY99:FL99"/>
    <mergeCell ref="FM99:FZ99"/>
    <mergeCell ref="GA99:GM99"/>
    <mergeCell ref="GN99:GZ99"/>
    <mergeCell ref="B100:AP100"/>
    <mergeCell ref="AQ100:AW100"/>
    <mergeCell ref="AX100:BH100"/>
    <mergeCell ref="BI100:BR100"/>
    <mergeCell ref="BS100:CH100"/>
    <mergeCell ref="CI100:CV100"/>
    <mergeCell ref="CW100:DJ100"/>
    <mergeCell ref="DK100:DX100"/>
    <mergeCell ref="DY100:EH100"/>
    <mergeCell ref="EY100:FL100"/>
    <mergeCell ref="FM100:FZ100"/>
    <mergeCell ref="GA100:GM100"/>
    <mergeCell ref="B101:AP101"/>
    <mergeCell ref="AQ101:AW101"/>
    <mergeCell ref="AX101:BH101"/>
    <mergeCell ref="BI101:BR101"/>
    <mergeCell ref="FM101:FZ101"/>
    <mergeCell ref="GA101:GM101"/>
    <mergeCell ref="GN101:GZ101"/>
    <mergeCell ref="GN100:GZ100"/>
    <mergeCell ref="BS102:CH102"/>
    <mergeCell ref="CI102:CV102"/>
    <mergeCell ref="DK102:DX102"/>
    <mergeCell ref="EY101:FL101"/>
    <mergeCell ref="BS101:CH101"/>
    <mergeCell ref="CI101:CV101"/>
    <mergeCell ref="DK101:DX101"/>
    <mergeCell ref="DY101:EH101"/>
    <mergeCell ref="EI101:EX101"/>
    <mergeCell ref="GA102:GM102"/>
    <mergeCell ref="GN102:GZ102"/>
    <mergeCell ref="X105:BH105"/>
    <mergeCell ref="DY105:EE105"/>
    <mergeCell ref="EM105:GZ105"/>
    <mergeCell ref="DY102:EH102"/>
    <mergeCell ref="EI102:EX102"/>
    <mergeCell ref="EY102:FL102"/>
    <mergeCell ref="FM102:FZ102"/>
    <mergeCell ref="B102:AP102"/>
    <mergeCell ref="X106:BH106"/>
    <mergeCell ref="DY106:EE106"/>
    <mergeCell ref="EM106:GZ106"/>
    <mergeCell ref="X107:BH107"/>
    <mergeCell ref="X109:BH109"/>
    <mergeCell ref="DY109:EE109"/>
    <mergeCell ref="EM109:GZ109"/>
    <mergeCell ref="X110:BH110"/>
    <mergeCell ref="DY110:EE110"/>
    <mergeCell ref="EM110:GZ110"/>
    <mergeCell ref="X111:BH111"/>
    <mergeCell ref="X112:BH112"/>
    <mergeCell ref="C113:G113"/>
    <mergeCell ref="K113:AB113"/>
    <mergeCell ref="AC113:AG113"/>
    <mergeCell ref="AH113:AJ113"/>
    <mergeCell ref="K114:AB114"/>
    <mergeCell ref="CI46:CV47"/>
    <mergeCell ref="EY46:FL47"/>
    <mergeCell ref="GA46:GM47"/>
    <mergeCell ref="CI53:CV54"/>
    <mergeCell ref="CW53:DJ54"/>
    <mergeCell ref="EY53:FL54"/>
    <mergeCell ref="GA53:GM54"/>
    <mergeCell ref="EY58:FL59"/>
    <mergeCell ref="CI58:CV59"/>
  </mergeCells>
  <printOptions/>
  <pageMargins left="0.984251968503937" right="0" top="0.5905511811023623" bottom="0.3937007874015748" header="0" footer="0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0"/>
  <dimension ref="A2:HA116"/>
  <sheetViews>
    <sheetView view="pageBreakPreview" zoomScale="75" zoomScaleNormal="75" zoomScaleSheetLayoutView="75" workbookViewId="0" topLeftCell="A1">
      <selection activeCell="EV9" sqref="EV9:FK9"/>
    </sheetView>
  </sheetViews>
  <sheetFormatPr defaultColWidth="9.00390625" defaultRowHeight="12.75"/>
  <cols>
    <col min="1" max="59" width="0.875" style="1" customWidth="1"/>
    <col min="60" max="60" width="5.375" style="1" customWidth="1"/>
    <col min="61" max="69" width="0.875" style="1" customWidth="1"/>
    <col min="70" max="70" width="3.875" style="1" customWidth="1"/>
    <col min="71" max="137" width="0.875" style="1" customWidth="1"/>
    <col min="138" max="138" width="3.875" style="1" customWidth="1"/>
    <col min="139" max="206" width="0.875" style="1" customWidth="1"/>
    <col min="207" max="207" width="2.00390625" style="1" customWidth="1"/>
    <col min="208" max="208" width="0.875" style="1" customWidth="1"/>
    <col min="209" max="209" width="0.12890625" style="1" customWidth="1"/>
    <col min="210" max="16384" width="0.875" style="1" customWidth="1"/>
  </cols>
  <sheetData>
    <row r="1" ht="15" customHeight="1"/>
    <row r="2" spans="1:183" ht="15.7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</row>
    <row r="3" ht="16.5" thickBot="1"/>
    <row r="4" spans="1:183" s="4" customFormat="1" ht="12.75">
      <c r="A4" s="216" t="s">
        <v>10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8"/>
      <c r="CI4" s="222" t="s">
        <v>11</v>
      </c>
      <c r="CJ4" s="217"/>
      <c r="CK4" s="217"/>
      <c r="CL4" s="217"/>
      <c r="CM4" s="217"/>
      <c r="CN4" s="217"/>
      <c r="CO4" s="217"/>
      <c r="CP4" s="218"/>
      <c r="CQ4" s="222" t="s">
        <v>12</v>
      </c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224" t="s">
        <v>131</v>
      </c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6"/>
    </row>
    <row r="5" spans="1:183" s="4" customFormat="1" ht="66.7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1"/>
      <c r="CI5" s="223"/>
      <c r="CJ5" s="220"/>
      <c r="CK5" s="220"/>
      <c r="CL5" s="220"/>
      <c r="CM5" s="220"/>
      <c r="CN5" s="220"/>
      <c r="CO5" s="220"/>
      <c r="CP5" s="221"/>
      <c r="CQ5" s="223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1"/>
      <c r="DL5" s="227" t="s">
        <v>132</v>
      </c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9"/>
      <c r="ED5" s="227" t="s">
        <v>95</v>
      </c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9"/>
      <c r="EV5" s="227" t="s">
        <v>133</v>
      </c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  <c r="FL5" s="228" t="s">
        <v>96</v>
      </c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30"/>
    </row>
    <row r="6" spans="1:183" s="4" customFormat="1" ht="13.5" thickBot="1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4">
        <v>2</v>
      </c>
      <c r="CJ6" s="235"/>
      <c r="CK6" s="235"/>
      <c r="CL6" s="235"/>
      <c r="CM6" s="235"/>
      <c r="CN6" s="235"/>
      <c r="CO6" s="235"/>
      <c r="CP6" s="236"/>
      <c r="CQ6" s="234">
        <v>3</v>
      </c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6"/>
      <c r="DL6" s="237">
        <v>4</v>
      </c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4">
        <v>5</v>
      </c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6"/>
      <c r="EV6" s="237">
        <v>6</v>
      </c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  <c r="FL6" s="234">
        <v>7</v>
      </c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40"/>
    </row>
    <row r="7" spans="1:183" ht="36" customHeight="1">
      <c r="A7" s="24"/>
      <c r="B7" s="189" t="s">
        <v>134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38" t="s">
        <v>13</v>
      </c>
      <c r="CJ7" s="39"/>
      <c r="CK7" s="39"/>
      <c r="CL7" s="39"/>
      <c r="CM7" s="39"/>
      <c r="CN7" s="39"/>
      <c r="CO7" s="39"/>
      <c r="CP7" s="39"/>
      <c r="CQ7" s="241">
        <f>DL7+ED7+EV7+FL7</f>
        <v>132504</v>
      </c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3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4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3"/>
      <c r="EV7" s="244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3"/>
      <c r="FL7" s="245">
        <v>132504</v>
      </c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7"/>
    </row>
    <row r="8" spans="1:183" ht="35.25" customHeight="1">
      <c r="A8" s="24"/>
      <c r="B8" s="189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 t="s">
        <v>15</v>
      </c>
      <c r="CJ8" s="42"/>
      <c r="CK8" s="42"/>
      <c r="CL8" s="42"/>
      <c r="CM8" s="42"/>
      <c r="CN8" s="42"/>
      <c r="CO8" s="42"/>
      <c r="CP8" s="42"/>
      <c r="CQ8" s="190">
        <f>DL8+ED8+EV8+FL8</f>
        <v>76</v>
      </c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2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2"/>
      <c r="ED8" s="213">
        <v>1</v>
      </c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5"/>
      <c r="EV8" s="204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2"/>
      <c r="FL8" s="251">
        <v>75</v>
      </c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3"/>
    </row>
    <row r="9" spans="1:183" ht="42.75" customHeight="1">
      <c r="A9" s="24"/>
      <c r="B9" s="189" t="s">
        <v>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41" t="s">
        <v>16</v>
      </c>
      <c r="CJ9" s="42"/>
      <c r="CK9" s="42"/>
      <c r="CL9" s="42"/>
      <c r="CM9" s="42"/>
      <c r="CN9" s="42"/>
      <c r="CO9" s="42"/>
      <c r="CP9" s="42"/>
      <c r="CQ9" s="194">
        <f>DL9+ED9+EV9+FL9</f>
        <v>936</v>
      </c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6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  <c r="ED9" s="204">
        <f>ED10+ED12+ED13</f>
        <v>14</v>
      </c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2"/>
      <c r="EV9" s="204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  <c r="FL9" s="204">
        <f>FL10+FL12+FL13</f>
        <v>922</v>
      </c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205"/>
    </row>
    <row r="10" spans="1:183" ht="15.75">
      <c r="A10" s="25"/>
      <c r="B10" s="200" t="s">
        <v>18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33" t="s">
        <v>17</v>
      </c>
      <c r="CJ10" s="31"/>
      <c r="CK10" s="31"/>
      <c r="CL10" s="31"/>
      <c r="CM10" s="31"/>
      <c r="CN10" s="31"/>
      <c r="CO10" s="31"/>
      <c r="CP10" s="31"/>
      <c r="CQ10" s="194">
        <f>FL10+ED10</f>
        <v>0</v>
      </c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6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6"/>
      <c r="ED10" s="254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6"/>
      <c r="EV10" s="266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6"/>
      <c r="FL10" s="260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2"/>
    </row>
    <row r="11" spans="1:183" ht="30" customHeight="1">
      <c r="A11" s="26"/>
      <c r="B11" s="193" t="s">
        <v>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52"/>
      <c r="CJ11" s="53"/>
      <c r="CK11" s="53"/>
      <c r="CL11" s="53"/>
      <c r="CM11" s="53"/>
      <c r="CN11" s="53"/>
      <c r="CO11" s="53"/>
      <c r="CP11" s="53"/>
      <c r="CQ11" s="197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9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9"/>
      <c r="ED11" s="257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9"/>
      <c r="EV11" s="267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263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5"/>
    </row>
    <row r="12" spans="1:183" ht="24.75" customHeight="1">
      <c r="A12" s="24"/>
      <c r="B12" s="188" t="s">
        <v>99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41" t="s">
        <v>20</v>
      </c>
      <c r="CJ12" s="42"/>
      <c r="CK12" s="42"/>
      <c r="CL12" s="42"/>
      <c r="CM12" s="42"/>
      <c r="CN12" s="42"/>
      <c r="CO12" s="42"/>
      <c r="CP12" s="42"/>
      <c r="CQ12" s="190">
        <f>DL12+ED12+EV12+FL12</f>
        <v>0</v>
      </c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2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  <c r="ED12" s="213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5"/>
      <c r="EV12" s="204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2"/>
      <c r="FL12" s="251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3"/>
    </row>
    <row r="13" spans="1:183" ht="31.5" customHeight="1">
      <c r="A13" s="24"/>
      <c r="B13" s="188" t="s">
        <v>21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41" t="s">
        <v>22</v>
      </c>
      <c r="CJ13" s="42"/>
      <c r="CK13" s="42"/>
      <c r="CL13" s="42"/>
      <c r="CM13" s="42"/>
      <c r="CN13" s="42"/>
      <c r="CO13" s="42"/>
      <c r="CP13" s="42"/>
      <c r="CQ13" s="190">
        <f>DL13+ED13+EV13+FL13</f>
        <v>936</v>
      </c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2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2"/>
      <c r="ED13" s="213">
        <v>14</v>
      </c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5"/>
      <c r="EV13" s="204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251">
        <v>922</v>
      </c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3"/>
    </row>
    <row r="14" spans="1:183" ht="42.75" customHeight="1">
      <c r="A14" s="24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41" t="s">
        <v>23</v>
      </c>
      <c r="CJ14" s="42"/>
      <c r="CK14" s="42"/>
      <c r="CL14" s="42"/>
      <c r="CM14" s="42"/>
      <c r="CN14" s="42"/>
      <c r="CO14" s="42"/>
      <c r="CP14" s="42"/>
      <c r="CQ14" s="190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2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2"/>
      <c r="ED14" s="204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2"/>
      <c r="EV14" s="204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  <c r="FL14" s="204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205"/>
    </row>
    <row r="15" spans="1:183" ht="51" customHeight="1" thickBot="1">
      <c r="A15" s="27"/>
      <c r="B15" s="249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56" t="s">
        <v>24</v>
      </c>
      <c r="CJ15" s="57"/>
      <c r="CK15" s="57"/>
      <c r="CL15" s="57"/>
      <c r="CM15" s="57"/>
      <c r="CN15" s="57"/>
      <c r="CO15" s="57"/>
      <c r="CP15" s="57"/>
      <c r="CQ15" s="248">
        <f>DL15+ED15+EV15+FL15</f>
        <v>237</v>
      </c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8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8"/>
      <c r="ED15" s="201">
        <v>6</v>
      </c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3"/>
      <c r="EV15" s="206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  <c r="FL15" s="209">
        <v>231</v>
      </c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208" s="6" customFormat="1" ht="15" customHeight="1">
      <c r="A38" s="212" t="s">
        <v>102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</row>
    <row r="39" s="6" customFormat="1" ht="15" customHeight="1" thickBot="1"/>
    <row r="40" spans="1:208" s="2" customFormat="1" ht="15" customHeight="1">
      <c r="A40" s="129" t="s">
        <v>10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6" t="s">
        <v>11</v>
      </c>
      <c r="AR40" s="130"/>
      <c r="AS40" s="130"/>
      <c r="AT40" s="130"/>
      <c r="AU40" s="130"/>
      <c r="AV40" s="130"/>
      <c r="AW40" s="131"/>
      <c r="AX40" s="136" t="s">
        <v>25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138" t="s">
        <v>28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40"/>
    </row>
    <row r="41" spans="1:208" s="2" customFormat="1" ht="1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137"/>
      <c r="AR41" s="133"/>
      <c r="AS41" s="133"/>
      <c r="AT41" s="133"/>
      <c r="AU41" s="133"/>
      <c r="AV41" s="133"/>
      <c r="AW41" s="134"/>
      <c r="AX41" s="137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6" t="s">
        <v>115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s">
        <v>103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8"/>
      <c r="GA41" s="121" t="s">
        <v>116</v>
      </c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122"/>
      <c r="GN41" s="121" t="s">
        <v>106</v>
      </c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141"/>
    </row>
    <row r="42" spans="1:208" s="2" customFormat="1" ht="1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137"/>
      <c r="AR42" s="133"/>
      <c r="AS42" s="133"/>
      <c r="AT42" s="133"/>
      <c r="AU42" s="133"/>
      <c r="AV42" s="133"/>
      <c r="AW42" s="134"/>
      <c r="AX42" s="137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1" t="s">
        <v>26</v>
      </c>
      <c r="BJ42" s="69"/>
      <c r="BK42" s="69"/>
      <c r="BL42" s="69"/>
      <c r="BM42" s="69"/>
      <c r="BN42" s="69"/>
      <c r="BO42" s="69"/>
      <c r="BP42" s="69"/>
      <c r="BQ42" s="69"/>
      <c r="BR42" s="122"/>
      <c r="BS42" s="118" t="s">
        <v>27</v>
      </c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21" t="s">
        <v>26</v>
      </c>
      <c r="DZ42" s="69"/>
      <c r="EA42" s="69"/>
      <c r="EB42" s="69"/>
      <c r="EC42" s="69"/>
      <c r="ED42" s="69"/>
      <c r="EE42" s="69"/>
      <c r="EF42" s="69"/>
      <c r="EG42" s="69"/>
      <c r="EH42" s="122"/>
      <c r="EI42" s="118" t="s">
        <v>27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20"/>
      <c r="GA42" s="137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4"/>
      <c r="GN42" s="137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42"/>
    </row>
    <row r="43" spans="1:208" s="2" customFormat="1" ht="71.25" customHeight="1">
      <c r="A43" s="13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123"/>
      <c r="BJ43" s="124"/>
      <c r="BK43" s="124"/>
      <c r="BL43" s="124"/>
      <c r="BM43" s="124"/>
      <c r="BN43" s="124"/>
      <c r="BO43" s="124"/>
      <c r="BP43" s="124"/>
      <c r="BQ43" s="124"/>
      <c r="BR43" s="125"/>
      <c r="BS43" s="126" t="s">
        <v>117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8"/>
      <c r="CI43" s="126" t="s">
        <v>118</v>
      </c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8"/>
      <c r="CW43" s="126" t="s">
        <v>119</v>
      </c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8"/>
      <c r="DK43" s="126" t="s">
        <v>104</v>
      </c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3"/>
      <c r="DZ43" s="124"/>
      <c r="EA43" s="124"/>
      <c r="EB43" s="124"/>
      <c r="EC43" s="124"/>
      <c r="ED43" s="124"/>
      <c r="EE43" s="124"/>
      <c r="EF43" s="124"/>
      <c r="EG43" s="124"/>
      <c r="EH43" s="125"/>
      <c r="EI43" s="126" t="s">
        <v>105</v>
      </c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s">
        <v>119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8"/>
      <c r="FM43" s="126" t="s">
        <v>104</v>
      </c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8"/>
      <c r="GA43" s="123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5"/>
      <c r="GN43" s="123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43"/>
    </row>
    <row r="44" spans="1:208" s="2" customFormat="1" ht="15" customHeight="1" thickBot="1">
      <c r="A44" s="115">
        <v>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106">
        <v>2</v>
      </c>
      <c r="AR44" s="107"/>
      <c r="AS44" s="107"/>
      <c r="AT44" s="107"/>
      <c r="AU44" s="107"/>
      <c r="AV44" s="107"/>
      <c r="AW44" s="108"/>
      <c r="AX44" s="106">
        <v>3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  <c r="BI44" s="106">
        <v>4</v>
      </c>
      <c r="BJ44" s="107"/>
      <c r="BK44" s="107"/>
      <c r="BL44" s="107"/>
      <c r="BM44" s="107"/>
      <c r="BN44" s="107"/>
      <c r="BO44" s="107"/>
      <c r="BP44" s="107"/>
      <c r="BQ44" s="107"/>
      <c r="BR44" s="108"/>
      <c r="BS44" s="106">
        <v>5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  <c r="CI44" s="106">
        <v>6</v>
      </c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6">
        <v>7</v>
      </c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8"/>
      <c r="DK44" s="106">
        <v>8</v>
      </c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DY44" s="106">
        <v>9</v>
      </c>
      <c r="DZ44" s="107"/>
      <c r="EA44" s="107"/>
      <c r="EB44" s="107"/>
      <c r="EC44" s="107"/>
      <c r="ED44" s="107"/>
      <c r="EE44" s="107"/>
      <c r="EF44" s="107"/>
      <c r="EG44" s="107"/>
      <c r="EH44" s="108"/>
      <c r="EI44" s="106">
        <v>10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8"/>
      <c r="EY44" s="106">
        <v>11</v>
      </c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8"/>
      <c r="FM44" s="106">
        <v>12</v>
      </c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8"/>
      <c r="GA44" s="106">
        <v>13</v>
      </c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8"/>
      <c r="GN44" s="106">
        <v>14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9"/>
    </row>
    <row r="45" spans="1:208" s="6" customFormat="1" ht="33.75" customHeight="1">
      <c r="A45" s="15"/>
      <c r="B45" s="110" t="s">
        <v>30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112" t="s">
        <v>29</v>
      </c>
      <c r="AR45" s="113"/>
      <c r="AS45" s="113"/>
      <c r="AT45" s="113"/>
      <c r="AU45" s="113"/>
      <c r="AV45" s="113"/>
      <c r="AW45" s="114"/>
      <c r="AX45" s="97">
        <f>AX46+AX48</f>
        <v>1973000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97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9"/>
      <c r="CI45" s="97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9"/>
      <c r="CW45" s="97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9"/>
      <c r="DK45" s="97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9"/>
      <c r="DY45" s="97">
        <f>DY46+DY48</f>
        <v>230000</v>
      </c>
      <c r="DZ45" s="98"/>
      <c r="EA45" s="98"/>
      <c r="EB45" s="98"/>
      <c r="EC45" s="98"/>
      <c r="ED45" s="98"/>
      <c r="EE45" s="98"/>
      <c r="EF45" s="98"/>
      <c r="EG45" s="98"/>
      <c r="EH45" s="99"/>
      <c r="EI45" s="97">
        <f>EI46+EI48</f>
        <v>80000</v>
      </c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9"/>
      <c r="EY45" s="97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9"/>
      <c r="FM45" s="97">
        <f>FM48</f>
        <v>150000</v>
      </c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9"/>
      <c r="GA45" s="97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9"/>
      <c r="GN45" s="97">
        <f>GN46+GN48</f>
        <v>1743000</v>
      </c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100"/>
    </row>
    <row r="46" spans="1:208" s="6" customFormat="1" ht="15" customHeight="1">
      <c r="A46" s="16"/>
      <c r="B46" s="161" t="s">
        <v>18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3" t="s">
        <v>32</v>
      </c>
      <c r="AR46" s="164"/>
      <c r="AS46" s="164"/>
      <c r="AT46" s="164"/>
      <c r="AU46" s="164"/>
      <c r="AV46" s="164"/>
      <c r="AW46" s="165"/>
      <c r="AX46" s="62">
        <f>GN46+DY46</f>
        <v>0</v>
      </c>
      <c r="AY46" s="63"/>
      <c r="AZ46" s="63"/>
      <c r="BA46" s="63"/>
      <c r="BB46" s="63"/>
      <c r="BC46" s="63"/>
      <c r="BD46" s="63"/>
      <c r="BE46" s="63"/>
      <c r="BF46" s="63"/>
      <c r="BG46" s="63"/>
      <c r="BH46" s="64"/>
      <c r="BI46" s="62"/>
      <c r="BJ46" s="63"/>
      <c r="BK46" s="63"/>
      <c r="BL46" s="63"/>
      <c r="BM46" s="63"/>
      <c r="BN46" s="63"/>
      <c r="BO46" s="63"/>
      <c r="BP46" s="63"/>
      <c r="BQ46" s="63"/>
      <c r="BR46" s="64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4"/>
      <c r="CW46" s="62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62">
        <f>EI46</f>
        <v>0</v>
      </c>
      <c r="DZ46" s="63"/>
      <c r="EA46" s="63"/>
      <c r="EB46" s="63"/>
      <c r="EC46" s="63"/>
      <c r="ED46" s="63"/>
      <c r="EE46" s="63"/>
      <c r="EF46" s="63"/>
      <c r="EG46" s="63"/>
      <c r="EH46" s="64"/>
      <c r="EI46" s="182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4"/>
      <c r="EY46" s="62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4"/>
      <c r="FM46" s="62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4"/>
      <c r="GA46" s="62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4"/>
      <c r="GN46" s="176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8"/>
    </row>
    <row r="47" spans="1:208" s="6" customFormat="1" ht="60" customHeight="1">
      <c r="A47" s="17"/>
      <c r="B47" s="159" t="s">
        <v>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166"/>
      <c r="AR47" s="70"/>
      <c r="AS47" s="70"/>
      <c r="AT47" s="70"/>
      <c r="AU47" s="70"/>
      <c r="AV47" s="70"/>
      <c r="AW47" s="167"/>
      <c r="AX47" s="65"/>
      <c r="AY47" s="66"/>
      <c r="AZ47" s="66"/>
      <c r="BA47" s="66"/>
      <c r="BB47" s="66"/>
      <c r="BC47" s="66"/>
      <c r="BD47" s="66"/>
      <c r="BE47" s="66"/>
      <c r="BF47" s="66"/>
      <c r="BG47" s="66"/>
      <c r="BH47" s="67"/>
      <c r="BI47" s="65"/>
      <c r="BJ47" s="66"/>
      <c r="BK47" s="66"/>
      <c r="BL47" s="66"/>
      <c r="BM47" s="66"/>
      <c r="BN47" s="66"/>
      <c r="BO47" s="66"/>
      <c r="BP47" s="66"/>
      <c r="BQ47" s="66"/>
      <c r="BR47" s="67"/>
      <c r="BS47" s="65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65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7"/>
      <c r="DY47" s="65"/>
      <c r="DZ47" s="66"/>
      <c r="EA47" s="66"/>
      <c r="EB47" s="66"/>
      <c r="EC47" s="66"/>
      <c r="ED47" s="66"/>
      <c r="EE47" s="66"/>
      <c r="EF47" s="66"/>
      <c r="EG47" s="66"/>
      <c r="EH47" s="67"/>
      <c r="EI47" s="185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7"/>
      <c r="EY47" s="65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7"/>
      <c r="FM47" s="65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7"/>
      <c r="GA47" s="65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179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1"/>
    </row>
    <row r="48" spans="1:208" s="6" customFormat="1" ht="47.25" customHeight="1">
      <c r="A48" s="15"/>
      <c r="B48" s="157" t="s">
        <v>34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150" t="s">
        <v>33</v>
      </c>
      <c r="AR48" s="151"/>
      <c r="AS48" s="151"/>
      <c r="AT48" s="151"/>
      <c r="AU48" s="151"/>
      <c r="AV48" s="151"/>
      <c r="AW48" s="152"/>
      <c r="AX48" s="144">
        <f>GN48+DY48</f>
        <v>1973000</v>
      </c>
      <c r="AY48" s="145"/>
      <c r="AZ48" s="145"/>
      <c r="BA48" s="145"/>
      <c r="BB48" s="145"/>
      <c r="BC48" s="145"/>
      <c r="BD48" s="145"/>
      <c r="BE48" s="145"/>
      <c r="BF48" s="145"/>
      <c r="BG48" s="145"/>
      <c r="BH48" s="146"/>
      <c r="BI48" s="144"/>
      <c r="BJ48" s="145"/>
      <c r="BK48" s="145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6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6"/>
      <c r="CW48" s="144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6"/>
      <c r="DK48" s="144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6"/>
      <c r="DY48" s="144">
        <f>EI48+FM48</f>
        <v>230000</v>
      </c>
      <c r="DZ48" s="145"/>
      <c r="EA48" s="145"/>
      <c r="EB48" s="145"/>
      <c r="EC48" s="145"/>
      <c r="ED48" s="145"/>
      <c r="EE48" s="145"/>
      <c r="EF48" s="145"/>
      <c r="EG48" s="145"/>
      <c r="EH48" s="146"/>
      <c r="EI48" s="153">
        <v>80000</v>
      </c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5"/>
      <c r="EY48" s="144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6"/>
      <c r="FM48" s="153">
        <v>150000</v>
      </c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5"/>
      <c r="GA48" s="144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6"/>
      <c r="GN48" s="147">
        <v>1743000</v>
      </c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9"/>
    </row>
    <row r="49" spans="1:208" s="6" customFormat="1" ht="58.5" customHeight="1">
      <c r="A49" s="15"/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8"/>
      <c r="AQ49" s="150" t="s">
        <v>35</v>
      </c>
      <c r="AR49" s="151"/>
      <c r="AS49" s="151"/>
      <c r="AT49" s="151"/>
      <c r="AU49" s="151"/>
      <c r="AV49" s="151"/>
      <c r="AW49" s="152"/>
      <c r="AX49" s="144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4"/>
      <c r="BJ49" s="145"/>
      <c r="BK49" s="145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44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6"/>
      <c r="DK49" s="144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4"/>
      <c r="DZ49" s="145"/>
      <c r="EA49" s="145"/>
      <c r="EB49" s="145"/>
      <c r="EC49" s="145"/>
      <c r="ED49" s="145"/>
      <c r="EE49" s="145"/>
      <c r="EF49" s="145"/>
      <c r="EG49" s="145"/>
      <c r="EH49" s="146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6"/>
      <c r="EY49" s="144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6"/>
      <c r="FM49" s="144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6"/>
      <c r="GA49" s="144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6"/>
      <c r="GN49" s="144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56"/>
    </row>
    <row r="50" spans="1:208" s="6" customFormat="1" ht="34.5" customHeight="1">
      <c r="A50" s="15"/>
      <c r="B50" s="110" t="s">
        <v>114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  <c r="AQ50" s="150" t="s">
        <v>37</v>
      </c>
      <c r="AR50" s="151"/>
      <c r="AS50" s="151"/>
      <c r="AT50" s="151"/>
      <c r="AU50" s="151"/>
      <c r="AV50" s="151"/>
      <c r="AW50" s="152"/>
      <c r="AX50" s="144">
        <f>GN50+DY50</f>
        <v>131040</v>
      </c>
      <c r="AY50" s="145"/>
      <c r="AZ50" s="145"/>
      <c r="BA50" s="145"/>
      <c r="BB50" s="145"/>
      <c r="BC50" s="145"/>
      <c r="BD50" s="145"/>
      <c r="BE50" s="145"/>
      <c r="BF50" s="145"/>
      <c r="BG50" s="145"/>
      <c r="BH50" s="146"/>
      <c r="BI50" s="144"/>
      <c r="BJ50" s="145"/>
      <c r="BK50" s="145"/>
      <c r="BL50" s="145"/>
      <c r="BM50" s="145"/>
      <c r="BN50" s="145"/>
      <c r="BO50" s="145"/>
      <c r="BP50" s="145"/>
      <c r="BQ50" s="145"/>
      <c r="BR50" s="146"/>
      <c r="BS50" s="144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6"/>
      <c r="CI50" s="144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6"/>
      <c r="DK50" s="144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144">
        <f>EI50</f>
        <v>1960</v>
      </c>
      <c r="DZ50" s="145"/>
      <c r="EA50" s="145"/>
      <c r="EB50" s="145"/>
      <c r="EC50" s="145"/>
      <c r="ED50" s="145"/>
      <c r="EE50" s="145"/>
      <c r="EF50" s="145"/>
      <c r="EG50" s="145"/>
      <c r="EH50" s="146"/>
      <c r="EI50" s="153">
        <v>1960</v>
      </c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5"/>
      <c r="EY50" s="144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4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6"/>
      <c r="GA50" s="144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6"/>
      <c r="GN50" s="147">
        <v>129080</v>
      </c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9"/>
    </row>
    <row r="51" spans="1:208" s="6" customFormat="1" ht="20.25" customHeight="1">
      <c r="A51" s="15"/>
      <c r="B51" s="110" t="s">
        <v>38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150" t="s">
        <v>39</v>
      </c>
      <c r="AR51" s="151"/>
      <c r="AS51" s="151"/>
      <c r="AT51" s="151"/>
      <c r="AU51" s="151"/>
      <c r="AV51" s="151"/>
      <c r="AW51" s="152"/>
      <c r="AX51" s="144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44"/>
      <c r="BJ51" s="145"/>
      <c r="BK51" s="145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6"/>
      <c r="CW51" s="144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6"/>
      <c r="DK51" s="144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6"/>
      <c r="DY51" s="144"/>
      <c r="DZ51" s="145"/>
      <c r="EA51" s="145"/>
      <c r="EB51" s="145"/>
      <c r="EC51" s="145"/>
      <c r="ED51" s="145"/>
      <c r="EE51" s="145"/>
      <c r="EF51" s="145"/>
      <c r="EG51" s="145"/>
      <c r="EH51" s="146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6"/>
      <c r="EY51" s="144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6"/>
      <c r="FM51" s="144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6"/>
      <c r="GA51" s="144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6"/>
      <c r="GN51" s="144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56"/>
    </row>
    <row r="52" spans="1:208" s="6" customFormat="1" ht="35.25" customHeight="1">
      <c r="A52" s="15"/>
      <c r="B52" s="110" t="s">
        <v>41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  <c r="AQ52" s="150" t="s">
        <v>40</v>
      </c>
      <c r="AR52" s="151"/>
      <c r="AS52" s="151"/>
      <c r="AT52" s="151"/>
      <c r="AU52" s="151"/>
      <c r="AV52" s="151"/>
      <c r="AW52" s="152"/>
      <c r="AX52" s="144"/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4"/>
      <c r="BJ52" s="145"/>
      <c r="BK52" s="145"/>
      <c r="BL52" s="145"/>
      <c r="BM52" s="145"/>
      <c r="BN52" s="145"/>
      <c r="BO52" s="145"/>
      <c r="BP52" s="145"/>
      <c r="BQ52" s="145"/>
      <c r="BR52" s="146"/>
      <c r="BS52" s="144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6"/>
      <c r="CI52" s="144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6"/>
      <c r="CW52" s="144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6"/>
      <c r="DK52" s="144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6"/>
      <c r="DY52" s="144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6"/>
      <c r="EY52" s="144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6"/>
      <c r="FM52" s="144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6"/>
      <c r="GA52" s="144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6"/>
      <c r="GN52" s="144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56"/>
    </row>
    <row r="53" spans="1:208" s="6" customFormat="1" ht="15">
      <c r="A53" s="16"/>
      <c r="B53" s="161" t="s">
        <v>18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2"/>
      <c r="AQ53" s="163" t="s">
        <v>43</v>
      </c>
      <c r="AR53" s="164"/>
      <c r="AS53" s="164"/>
      <c r="AT53" s="164"/>
      <c r="AU53" s="164"/>
      <c r="AV53" s="164"/>
      <c r="AW53" s="165"/>
      <c r="AX53" s="62"/>
      <c r="AY53" s="63"/>
      <c r="AZ53" s="63"/>
      <c r="BA53" s="63"/>
      <c r="BB53" s="63"/>
      <c r="BC53" s="63"/>
      <c r="BD53" s="63"/>
      <c r="BE53" s="63"/>
      <c r="BF53" s="63"/>
      <c r="BG53" s="63"/>
      <c r="BH53" s="64"/>
      <c r="BI53" s="62"/>
      <c r="BJ53" s="63"/>
      <c r="BK53" s="63"/>
      <c r="BL53" s="63"/>
      <c r="BM53" s="63"/>
      <c r="BN53" s="63"/>
      <c r="BO53" s="63"/>
      <c r="BP53" s="63"/>
      <c r="BQ53" s="63"/>
      <c r="BR53" s="64"/>
      <c r="BS53" s="62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4"/>
      <c r="CI53" s="62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4"/>
      <c r="CW53" s="62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4"/>
      <c r="DK53" s="62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4"/>
      <c r="DY53" s="62"/>
      <c r="DZ53" s="63"/>
      <c r="EA53" s="63"/>
      <c r="EB53" s="63"/>
      <c r="EC53" s="63"/>
      <c r="ED53" s="63"/>
      <c r="EE53" s="63"/>
      <c r="EF53" s="63"/>
      <c r="EG53" s="63"/>
      <c r="EH53" s="64"/>
      <c r="EI53" s="62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4"/>
      <c r="EY53" s="62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4"/>
      <c r="FM53" s="62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4"/>
      <c r="GA53" s="62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4"/>
      <c r="GN53" s="62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168"/>
    </row>
    <row r="54" spans="1:208" s="6" customFormat="1" ht="29.25" customHeight="1">
      <c r="A54" s="17"/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6"/>
      <c r="AR54" s="70"/>
      <c r="AS54" s="70"/>
      <c r="AT54" s="70"/>
      <c r="AU54" s="70"/>
      <c r="AV54" s="70"/>
      <c r="AW54" s="167"/>
      <c r="AX54" s="65"/>
      <c r="AY54" s="66"/>
      <c r="AZ54" s="66"/>
      <c r="BA54" s="66"/>
      <c r="BB54" s="66"/>
      <c r="BC54" s="66"/>
      <c r="BD54" s="66"/>
      <c r="BE54" s="66"/>
      <c r="BF54" s="66"/>
      <c r="BG54" s="66"/>
      <c r="BH54" s="67"/>
      <c r="BI54" s="65"/>
      <c r="BJ54" s="66"/>
      <c r="BK54" s="66"/>
      <c r="BL54" s="66"/>
      <c r="BM54" s="66"/>
      <c r="BN54" s="66"/>
      <c r="BO54" s="66"/>
      <c r="BP54" s="66"/>
      <c r="BQ54" s="66"/>
      <c r="BR54" s="67"/>
      <c r="BS54" s="65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7"/>
      <c r="CI54" s="65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7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7"/>
      <c r="DK54" s="65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7"/>
      <c r="DY54" s="65"/>
      <c r="DZ54" s="66"/>
      <c r="EA54" s="66"/>
      <c r="EB54" s="66"/>
      <c r="EC54" s="66"/>
      <c r="ED54" s="66"/>
      <c r="EE54" s="66"/>
      <c r="EF54" s="66"/>
      <c r="EG54" s="66"/>
      <c r="EH54" s="67"/>
      <c r="EI54" s="65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7"/>
      <c r="EY54" s="65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7"/>
      <c r="FM54" s="65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7"/>
      <c r="GA54" s="65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7"/>
      <c r="GN54" s="65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169"/>
    </row>
    <row r="55" spans="1:208" s="6" customFormat="1" ht="28.5" customHeight="1">
      <c r="A55" s="15"/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8"/>
      <c r="AQ55" s="150" t="s">
        <v>45</v>
      </c>
      <c r="AR55" s="151"/>
      <c r="AS55" s="151"/>
      <c r="AT55" s="151"/>
      <c r="AU55" s="151"/>
      <c r="AV55" s="151"/>
      <c r="AW55" s="152"/>
      <c r="AX55" s="144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/>
      <c r="BJ55" s="145"/>
      <c r="BK55" s="145"/>
      <c r="BL55" s="145"/>
      <c r="BM55" s="145"/>
      <c r="BN55" s="145"/>
      <c r="BO55" s="145"/>
      <c r="BP55" s="145"/>
      <c r="BQ55" s="145"/>
      <c r="BR55" s="146"/>
      <c r="BS55" s="144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6"/>
      <c r="CI55" s="144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6"/>
      <c r="CW55" s="144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6"/>
      <c r="DK55" s="144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6"/>
      <c r="DY55" s="144"/>
      <c r="DZ55" s="145"/>
      <c r="EA55" s="145"/>
      <c r="EB55" s="145"/>
      <c r="EC55" s="145"/>
      <c r="ED55" s="145"/>
      <c r="EE55" s="145"/>
      <c r="EF55" s="145"/>
      <c r="EG55" s="145"/>
      <c r="EH55" s="146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6"/>
      <c r="EY55" s="144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6"/>
      <c r="FM55" s="144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144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6"/>
      <c r="GN55" s="144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56"/>
    </row>
    <row r="56" spans="1:208" s="6" customFormat="1" ht="20.25" customHeight="1">
      <c r="A56" s="15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50" t="s">
        <v>47</v>
      </c>
      <c r="AR56" s="151"/>
      <c r="AS56" s="151"/>
      <c r="AT56" s="151"/>
      <c r="AU56" s="151"/>
      <c r="AV56" s="151"/>
      <c r="AW56" s="152"/>
      <c r="AX56" s="144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/>
      <c r="BJ56" s="145"/>
      <c r="BK56" s="145"/>
      <c r="BL56" s="145"/>
      <c r="BM56" s="145"/>
      <c r="BN56" s="145"/>
      <c r="BO56" s="145"/>
      <c r="BP56" s="145"/>
      <c r="BQ56" s="145"/>
      <c r="BR56" s="146"/>
      <c r="BS56" s="144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6"/>
      <c r="CI56" s="144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6"/>
      <c r="DK56" s="144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6"/>
      <c r="DY56" s="144"/>
      <c r="DZ56" s="145"/>
      <c r="EA56" s="145"/>
      <c r="EB56" s="145"/>
      <c r="EC56" s="145"/>
      <c r="ED56" s="145"/>
      <c r="EE56" s="145"/>
      <c r="EF56" s="145"/>
      <c r="EG56" s="145"/>
      <c r="EH56" s="146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6"/>
      <c r="EY56" s="144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6"/>
      <c r="FM56" s="144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144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6"/>
      <c r="GN56" s="144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56"/>
    </row>
    <row r="57" spans="1:208" s="6" customFormat="1" ht="15" customHeight="1">
      <c r="A57" s="15"/>
      <c r="B57" s="110" t="s">
        <v>48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50" t="s">
        <v>49</v>
      </c>
      <c r="AR57" s="151"/>
      <c r="AS57" s="151"/>
      <c r="AT57" s="151"/>
      <c r="AU57" s="151"/>
      <c r="AV57" s="151"/>
      <c r="AW57" s="152"/>
      <c r="AX57" s="144">
        <f>DY57</f>
        <v>99500</v>
      </c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4"/>
      <c r="BJ57" s="145"/>
      <c r="BK57" s="145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6"/>
      <c r="CI57" s="144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  <c r="CW57" s="144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6"/>
      <c r="DK57" s="144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6"/>
      <c r="DY57" s="144">
        <f>DY62</f>
        <v>99500</v>
      </c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6"/>
      <c r="EY57" s="144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6"/>
      <c r="FM57" s="144">
        <f>FM62</f>
        <v>99500</v>
      </c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6"/>
      <c r="GA57" s="144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6"/>
      <c r="GN57" s="144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56"/>
    </row>
    <row r="58" spans="1:208" s="6" customFormat="1" ht="15">
      <c r="A58" s="16"/>
      <c r="B58" s="161" t="s">
        <v>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2"/>
      <c r="AQ58" s="163" t="s">
        <v>51</v>
      </c>
      <c r="AR58" s="164"/>
      <c r="AS58" s="164"/>
      <c r="AT58" s="164"/>
      <c r="AU58" s="164"/>
      <c r="AV58" s="164"/>
      <c r="AW58" s="165"/>
      <c r="AX58" s="62"/>
      <c r="AY58" s="63"/>
      <c r="AZ58" s="63"/>
      <c r="BA58" s="63"/>
      <c r="BB58" s="63"/>
      <c r="BC58" s="63"/>
      <c r="BD58" s="63"/>
      <c r="BE58" s="63"/>
      <c r="BF58" s="63"/>
      <c r="BG58" s="63"/>
      <c r="BH58" s="64"/>
      <c r="BI58" s="62"/>
      <c r="BJ58" s="63"/>
      <c r="BK58" s="63"/>
      <c r="BL58" s="63"/>
      <c r="BM58" s="63"/>
      <c r="BN58" s="63"/>
      <c r="BO58" s="63"/>
      <c r="BP58" s="63"/>
      <c r="BQ58" s="63"/>
      <c r="BR58" s="64"/>
      <c r="BS58" s="62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4"/>
      <c r="CW58" s="62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4"/>
      <c r="DK58" s="62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2"/>
      <c r="DZ58" s="63"/>
      <c r="EA58" s="63"/>
      <c r="EB58" s="63"/>
      <c r="EC58" s="63"/>
      <c r="ED58" s="63"/>
      <c r="EE58" s="63"/>
      <c r="EF58" s="63"/>
      <c r="EG58" s="63"/>
      <c r="EH58" s="64"/>
      <c r="EI58" s="62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4"/>
      <c r="EY58" s="62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4"/>
      <c r="FM58" s="62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4"/>
      <c r="GA58" s="62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4"/>
      <c r="GN58" s="62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168"/>
    </row>
    <row r="59" spans="1:208" s="6" customFormat="1" ht="15" customHeight="1">
      <c r="A59" s="17"/>
      <c r="B59" s="159" t="s">
        <v>50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60"/>
      <c r="AQ59" s="166"/>
      <c r="AR59" s="70"/>
      <c r="AS59" s="70"/>
      <c r="AT59" s="70"/>
      <c r="AU59" s="70"/>
      <c r="AV59" s="70"/>
      <c r="AW59" s="167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7"/>
      <c r="BI59" s="65"/>
      <c r="BJ59" s="66"/>
      <c r="BK59" s="66"/>
      <c r="BL59" s="66"/>
      <c r="BM59" s="66"/>
      <c r="BN59" s="66"/>
      <c r="BO59" s="66"/>
      <c r="BP59" s="66"/>
      <c r="BQ59" s="66"/>
      <c r="BR59" s="67"/>
      <c r="BS59" s="65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7"/>
      <c r="CI59" s="65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7"/>
      <c r="CW59" s="65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7"/>
      <c r="DK59" s="65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7"/>
      <c r="DY59" s="65"/>
      <c r="DZ59" s="66"/>
      <c r="EA59" s="66"/>
      <c r="EB59" s="66"/>
      <c r="EC59" s="66"/>
      <c r="ED59" s="66"/>
      <c r="EE59" s="66"/>
      <c r="EF59" s="66"/>
      <c r="EG59" s="66"/>
      <c r="EH59" s="67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7"/>
      <c r="EY59" s="65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7"/>
      <c r="FM59" s="65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7"/>
      <c r="GA59" s="65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7"/>
      <c r="GN59" s="65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169"/>
    </row>
    <row r="60" spans="1:208" s="6" customFormat="1" ht="15" customHeight="1">
      <c r="A60" s="15"/>
      <c r="B60" s="157" t="s">
        <v>52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150" t="s">
        <v>53</v>
      </c>
      <c r="AR60" s="151"/>
      <c r="AS60" s="151"/>
      <c r="AT60" s="151"/>
      <c r="AU60" s="151"/>
      <c r="AV60" s="151"/>
      <c r="AW60" s="152"/>
      <c r="AX60" s="144"/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4"/>
      <c r="BJ60" s="145"/>
      <c r="BK60" s="145"/>
      <c r="BL60" s="145"/>
      <c r="BM60" s="145"/>
      <c r="BN60" s="145"/>
      <c r="BO60" s="145"/>
      <c r="BP60" s="145"/>
      <c r="BQ60" s="145"/>
      <c r="BR60" s="146"/>
      <c r="BS60" s="144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6"/>
      <c r="CI60" s="144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6"/>
      <c r="CW60" s="144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6"/>
      <c r="DK60" s="144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6"/>
      <c r="DY60" s="144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6"/>
      <c r="EY60" s="144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6"/>
      <c r="FM60" s="144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6"/>
      <c r="GA60" s="144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6"/>
      <c r="GN60" s="144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56"/>
    </row>
    <row r="61" spans="1:208" s="6" customFormat="1" ht="15" customHeight="1">
      <c r="A61" s="15"/>
      <c r="B61" s="157" t="s">
        <v>55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8"/>
      <c r="AQ61" s="150" t="s">
        <v>54</v>
      </c>
      <c r="AR61" s="151"/>
      <c r="AS61" s="151"/>
      <c r="AT61" s="151"/>
      <c r="AU61" s="151"/>
      <c r="AV61" s="151"/>
      <c r="AW61" s="152"/>
      <c r="AX61" s="144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4"/>
      <c r="BJ61" s="145"/>
      <c r="BK61" s="145"/>
      <c r="BL61" s="145"/>
      <c r="BM61" s="145"/>
      <c r="BN61" s="145"/>
      <c r="BO61" s="145"/>
      <c r="BP61" s="145"/>
      <c r="BQ61" s="145"/>
      <c r="BR61" s="146"/>
      <c r="BS61" s="144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6"/>
      <c r="CI61" s="144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6"/>
      <c r="CW61" s="144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6"/>
      <c r="DK61" s="144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6"/>
      <c r="DY61" s="144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6"/>
      <c r="EY61" s="144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6"/>
      <c r="FM61" s="144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6"/>
      <c r="GA61" s="144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6"/>
      <c r="GN61" s="144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56"/>
    </row>
    <row r="62" spans="1:208" s="6" customFormat="1" ht="15" customHeight="1">
      <c r="A62" s="15"/>
      <c r="B62" s="157" t="s">
        <v>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150" t="s">
        <v>56</v>
      </c>
      <c r="AR62" s="151"/>
      <c r="AS62" s="151"/>
      <c r="AT62" s="151"/>
      <c r="AU62" s="151"/>
      <c r="AV62" s="151"/>
      <c r="AW62" s="152"/>
      <c r="AX62" s="144">
        <f>DY62</f>
        <v>99500</v>
      </c>
      <c r="AY62" s="145"/>
      <c r="AZ62" s="145"/>
      <c r="BA62" s="145"/>
      <c r="BB62" s="145"/>
      <c r="BC62" s="145"/>
      <c r="BD62" s="145"/>
      <c r="BE62" s="145"/>
      <c r="BF62" s="145"/>
      <c r="BG62" s="145"/>
      <c r="BH62" s="146"/>
      <c r="BI62" s="144"/>
      <c r="BJ62" s="145"/>
      <c r="BK62" s="145"/>
      <c r="BL62" s="145"/>
      <c r="BM62" s="145"/>
      <c r="BN62" s="145"/>
      <c r="BO62" s="145"/>
      <c r="BP62" s="145"/>
      <c r="BQ62" s="145"/>
      <c r="BR62" s="146"/>
      <c r="BS62" s="144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6"/>
      <c r="CI62" s="144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6"/>
      <c r="CW62" s="144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6"/>
      <c r="DK62" s="144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6"/>
      <c r="DY62" s="144">
        <f>FM62</f>
        <v>99500</v>
      </c>
      <c r="DZ62" s="145"/>
      <c r="EA62" s="145"/>
      <c r="EB62" s="145"/>
      <c r="EC62" s="145"/>
      <c r="ED62" s="145"/>
      <c r="EE62" s="145"/>
      <c r="EF62" s="145"/>
      <c r="EG62" s="145"/>
      <c r="EH62" s="146"/>
      <c r="EI62" s="268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70"/>
      <c r="EY62" s="144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6"/>
      <c r="FM62" s="153">
        <v>99500</v>
      </c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5"/>
      <c r="GA62" s="144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6"/>
      <c r="GN62" s="144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56"/>
    </row>
    <row r="63" spans="1:208" s="6" customFormat="1" ht="15.75" customHeight="1" thickBot="1">
      <c r="A63" s="18"/>
      <c r="B63" s="271" t="s">
        <v>59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103" t="s">
        <v>58</v>
      </c>
      <c r="AR63" s="104"/>
      <c r="AS63" s="104"/>
      <c r="AT63" s="104"/>
      <c r="AU63" s="104"/>
      <c r="AV63" s="104"/>
      <c r="AW63" s="105"/>
      <c r="AX63" s="88"/>
      <c r="AY63" s="89"/>
      <c r="AZ63" s="89"/>
      <c r="BA63" s="89"/>
      <c r="BB63" s="89"/>
      <c r="BC63" s="89"/>
      <c r="BD63" s="89"/>
      <c r="BE63" s="89"/>
      <c r="BF63" s="89"/>
      <c r="BG63" s="89"/>
      <c r="BH63" s="96"/>
      <c r="BI63" s="88"/>
      <c r="BJ63" s="89"/>
      <c r="BK63" s="89"/>
      <c r="BL63" s="89"/>
      <c r="BM63" s="89"/>
      <c r="BN63" s="89"/>
      <c r="BO63" s="89"/>
      <c r="BP63" s="89"/>
      <c r="BQ63" s="89"/>
      <c r="BR63" s="96"/>
      <c r="BS63" s="88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96"/>
      <c r="CI63" s="88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96"/>
      <c r="CW63" s="88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96"/>
      <c r="DK63" s="88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96"/>
      <c r="DY63" s="88"/>
      <c r="DZ63" s="89"/>
      <c r="EA63" s="89"/>
      <c r="EB63" s="89"/>
      <c r="EC63" s="89"/>
      <c r="ED63" s="89"/>
      <c r="EE63" s="89"/>
      <c r="EF63" s="89"/>
      <c r="EG63" s="89"/>
      <c r="EH63" s="96"/>
      <c r="EI63" s="88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96"/>
      <c r="EY63" s="88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96"/>
      <c r="FM63" s="88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96"/>
      <c r="GA63" s="88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96"/>
      <c r="GN63" s="88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90"/>
    </row>
    <row r="64" spans="1:208" s="6" customFormat="1" ht="15.7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  <c r="AW64" s="10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</row>
    <row r="65" spans="1:208" s="6" customFormat="1" ht="15.75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0"/>
      <c r="AR65" s="10"/>
      <c r="AS65" s="10"/>
      <c r="AT65" s="10"/>
      <c r="AU65" s="10"/>
      <c r="AV65" s="10"/>
      <c r="AW65" s="1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</row>
    <row r="66" spans="1:208" s="6" customFormat="1" ht="15.75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0"/>
      <c r="AR66" s="10"/>
      <c r="AS66" s="10"/>
      <c r="AT66" s="10"/>
      <c r="AU66" s="10"/>
      <c r="AV66" s="10"/>
      <c r="AW66" s="10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</row>
    <row r="67" spans="1:208" s="6" customFormat="1" ht="15.75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/>
      <c r="AR67" s="10"/>
      <c r="AS67" s="10"/>
      <c r="AT67" s="10"/>
      <c r="AU67" s="10"/>
      <c r="AV67" s="10"/>
      <c r="AW67" s="10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08" s="6" customFormat="1" ht="15.75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/>
      <c r="AR68" s="10"/>
      <c r="AS68" s="10"/>
      <c r="AT68" s="10"/>
      <c r="AU68" s="10"/>
      <c r="AV68" s="10"/>
      <c r="AW68" s="1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</row>
    <row r="69" s="4" customFormat="1" ht="12.75">
      <c r="GZ69" s="5"/>
    </row>
    <row r="70" s="6" customFormat="1" ht="15.75" thickBot="1"/>
    <row r="71" spans="1:208" s="2" customFormat="1" ht="12" customHeight="1">
      <c r="A71" s="129" t="s">
        <v>10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36" t="s">
        <v>11</v>
      </c>
      <c r="AR71" s="130"/>
      <c r="AS71" s="130"/>
      <c r="AT71" s="130"/>
      <c r="AU71" s="130"/>
      <c r="AV71" s="130"/>
      <c r="AW71" s="131"/>
      <c r="AX71" s="136" t="s">
        <v>25</v>
      </c>
      <c r="AY71" s="130"/>
      <c r="AZ71" s="130"/>
      <c r="BA71" s="130"/>
      <c r="BB71" s="130"/>
      <c r="BC71" s="130"/>
      <c r="BD71" s="130"/>
      <c r="BE71" s="130"/>
      <c r="BF71" s="130"/>
      <c r="BG71" s="130"/>
      <c r="BH71" s="131"/>
      <c r="BI71" s="138" t="s">
        <v>28</v>
      </c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40"/>
    </row>
    <row r="72" spans="1:208" s="2" customFormat="1" ht="25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137"/>
      <c r="AR72" s="133"/>
      <c r="AS72" s="133"/>
      <c r="AT72" s="133"/>
      <c r="AU72" s="133"/>
      <c r="AV72" s="133"/>
      <c r="AW72" s="134"/>
      <c r="AX72" s="137"/>
      <c r="AY72" s="133"/>
      <c r="AZ72" s="133"/>
      <c r="BA72" s="133"/>
      <c r="BB72" s="133"/>
      <c r="BC72" s="133"/>
      <c r="BD72" s="133"/>
      <c r="BE72" s="133"/>
      <c r="BF72" s="133"/>
      <c r="BG72" s="133"/>
      <c r="BH72" s="134"/>
      <c r="BI72" s="126" t="s">
        <v>120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s">
        <v>103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8"/>
      <c r="GA72" s="121" t="s">
        <v>121</v>
      </c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122"/>
      <c r="GN72" s="121" t="s">
        <v>106</v>
      </c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141"/>
    </row>
    <row r="73" spans="1:208" s="2" customFormat="1" ht="12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  <c r="AQ73" s="137"/>
      <c r="AR73" s="133"/>
      <c r="AS73" s="133"/>
      <c r="AT73" s="133"/>
      <c r="AU73" s="133"/>
      <c r="AV73" s="133"/>
      <c r="AW73" s="134"/>
      <c r="AX73" s="137"/>
      <c r="AY73" s="133"/>
      <c r="AZ73" s="133"/>
      <c r="BA73" s="133"/>
      <c r="BB73" s="133"/>
      <c r="BC73" s="133"/>
      <c r="BD73" s="133"/>
      <c r="BE73" s="133"/>
      <c r="BF73" s="133"/>
      <c r="BG73" s="133"/>
      <c r="BH73" s="134"/>
      <c r="BI73" s="121" t="s">
        <v>26</v>
      </c>
      <c r="BJ73" s="69"/>
      <c r="BK73" s="69"/>
      <c r="BL73" s="69"/>
      <c r="BM73" s="69"/>
      <c r="BN73" s="69"/>
      <c r="BO73" s="69"/>
      <c r="BP73" s="69"/>
      <c r="BQ73" s="69"/>
      <c r="BR73" s="122"/>
      <c r="BS73" s="118" t="s">
        <v>27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21" t="s">
        <v>26</v>
      </c>
      <c r="DZ73" s="69"/>
      <c r="EA73" s="69"/>
      <c r="EB73" s="69"/>
      <c r="EC73" s="69"/>
      <c r="ED73" s="69"/>
      <c r="EE73" s="69"/>
      <c r="EF73" s="69"/>
      <c r="EG73" s="69"/>
      <c r="EH73" s="122"/>
      <c r="EI73" s="118" t="s">
        <v>27</v>
      </c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20"/>
      <c r="GA73" s="137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4"/>
      <c r="GN73" s="137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42"/>
    </row>
    <row r="74" spans="1:208" s="2" customFormat="1" ht="72.75" customHeight="1">
      <c r="A74" s="135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23"/>
      <c r="AR74" s="124"/>
      <c r="AS74" s="124"/>
      <c r="AT74" s="124"/>
      <c r="AU74" s="124"/>
      <c r="AV74" s="124"/>
      <c r="AW74" s="125"/>
      <c r="AX74" s="123"/>
      <c r="AY74" s="124"/>
      <c r="AZ74" s="124"/>
      <c r="BA74" s="124"/>
      <c r="BB74" s="124"/>
      <c r="BC74" s="124"/>
      <c r="BD74" s="124"/>
      <c r="BE74" s="124"/>
      <c r="BF74" s="124"/>
      <c r="BG74" s="124"/>
      <c r="BH74" s="125"/>
      <c r="BI74" s="123"/>
      <c r="BJ74" s="124"/>
      <c r="BK74" s="124"/>
      <c r="BL74" s="124"/>
      <c r="BM74" s="124"/>
      <c r="BN74" s="124"/>
      <c r="BO74" s="124"/>
      <c r="BP74" s="124"/>
      <c r="BQ74" s="124"/>
      <c r="BR74" s="125"/>
      <c r="BS74" s="126" t="s">
        <v>117</v>
      </c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26" t="s">
        <v>118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8"/>
      <c r="CW74" s="126" t="s">
        <v>122</v>
      </c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26" t="s">
        <v>104</v>
      </c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3"/>
      <c r="DZ74" s="124"/>
      <c r="EA74" s="124"/>
      <c r="EB74" s="124"/>
      <c r="EC74" s="124"/>
      <c r="ED74" s="124"/>
      <c r="EE74" s="124"/>
      <c r="EF74" s="124"/>
      <c r="EG74" s="124"/>
      <c r="EH74" s="125"/>
      <c r="EI74" s="126" t="s">
        <v>105</v>
      </c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s">
        <v>122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8"/>
      <c r="FM74" s="126" t="s">
        <v>104</v>
      </c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8"/>
      <c r="GA74" s="123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5"/>
      <c r="GN74" s="123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43"/>
    </row>
    <row r="75" spans="1:208" s="2" customFormat="1" ht="12.75" thickBot="1">
      <c r="A75" s="115">
        <v>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106">
        <v>2</v>
      </c>
      <c r="AR75" s="107"/>
      <c r="AS75" s="107"/>
      <c r="AT75" s="107"/>
      <c r="AU75" s="107"/>
      <c r="AV75" s="107"/>
      <c r="AW75" s="108"/>
      <c r="AX75" s="106">
        <v>3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>
        <v>4</v>
      </c>
      <c r="BJ75" s="107"/>
      <c r="BK75" s="107"/>
      <c r="BL75" s="107"/>
      <c r="BM75" s="107"/>
      <c r="BN75" s="107"/>
      <c r="BO75" s="107"/>
      <c r="BP75" s="107"/>
      <c r="BQ75" s="107"/>
      <c r="BR75" s="108"/>
      <c r="BS75" s="106">
        <v>5</v>
      </c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/>
      <c r="CI75" s="106">
        <v>6</v>
      </c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8"/>
      <c r="CW75" s="106">
        <v>7</v>
      </c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8"/>
      <c r="DK75" s="106">
        <v>8</v>
      </c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>
        <v>9</v>
      </c>
      <c r="DZ75" s="107"/>
      <c r="EA75" s="107"/>
      <c r="EB75" s="107"/>
      <c r="EC75" s="107"/>
      <c r="ED75" s="107"/>
      <c r="EE75" s="107"/>
      <c r="EF75" s="107"/>
      <c r="EG75" s="107"/>
      <c r="EH75" s="108"/>
      <c r="EI75" s="106">
        <v>10</v>
      </c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106">
        <v>11</v>
      </c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8"/>
      <c r="FM75" s="106">
        <v>12</v>
      </c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8"/>
      <c r="GA75" s="106">
        <v>13</v>
      </c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8"/>
      <c r="GN75" s="106">
        <v>14</v>
      </c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9"/>
    </row>
    <row r="76" spans="1:209" s="6" customFormat="1" ht="21" customHeight="1">
      <c r="A76" s="15"/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112" t="s">
        <v>60</v>
      </c>
      <c r="AR76" s="113"/>
      <c r="AS76" s="113"/>
      <c r="AT76" s="113"/>
      <c r="AU76" s="113"/>
      <c r="AV76" s="113"/>
      <c r="AW76" s="114"/>
      <c r="AX76" s="97">
        <f>GN76+DY76</f>
        <v>37500</v>
      </c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97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9"/>
      <c r="CI76" s="97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9"/>
      <c r="CW76" s="97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9"/>
      <c r="DK76" s="97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9"/>
      <c r="DY76" s="97">
        <f>EI76</f>
        <v>1500</v>
      </c>
      <c r="DZ76" s="98"/>
      <c r="EA76" s="98"/>
      <c r="EB76" s="98"/>
      <c r="EC76" s="98"/>
      <c r="ED76" s="98"/>
      <c r="EE76" s="98"/>
      <c r="EF76" s="98"/>
      <c r="EG76" s="98"/>
      <c r="EH76" s="99"/>
      <c r="EI76" s="173">
        <v>1500</v>
      </c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5"/>
      <c r="EY76" s="97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9"/>
      <c r="FM76" s="97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9"/>
      <c r="GA76" s="97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9"/>
      <c r="GN76" s="170">
        <v>36000</v>
      </c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2"/>
      <c r="HA76" s="19"/>
    </row>
    <row r="77" spans="1:209" s="6" customFormat="1" ht="21" customHeight="1">
      <c r="A77" s="15"/>
      <c r="B77" s="110" t="s">
        <v>62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50" t="s">
        <v>63</v>
      </c>
      <c r="AR77" s="151"/>
      <c r="AS77" s="151"/>
      <c r="AT77" s="151"/>
      <c r="AU77" s="151"/>
      <c r="AV77" s="151"/>
      <c r="AW77" s="152"/>
      <c r="AX77" s="144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44"/>
      <c r="BJ77" s="145"/>
      <c r="BK77" s="145"/>
      <c r="BL77" s="145"/>
      <c r="BM77" s="145"/>
      <c r="BN77" s="145"/>
      <c r="BO77" s="145"/>
      <c r="BP77" s="145"/>
      <c r="BQ77" s="145"/>
      <c r="BR77" s="146"/>
      <c r="BS77" s="144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44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6"/>
      <c r="CW77" s="144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6"/>
      <c r="DK77" s="144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6"/>
      <c r="DY77" s="144"/>
      <c r="DZ77" s="145"/>
      <c r="EA77" s="145"/>
      <c r="EB77" s="145"/>
      <c r="EC77" s="145"/>
      <c r="ED77" s="145"/>
      <c r="EE77" s="145"/>
      <c r="EF77" s="145"/>
      <c r="EG77" s="145"/>
      <c r="EH77" s="146"/>
      <c r="EI77" s="144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6"/>
      <c r="EY77" s="144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6"/>
      <c r="FM77" s="144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6"/>
      <c r="GA77" s="144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6"/>
      <c r="GN77" s="144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56"/>
      <c r="HA77" s="19"/>
    </row>
    <row r="78" spans="1:209" s="6" customFormat="1" ht="57" customHeight="1">
      <c r="A78" s="15"/>
      <c r="B78" s="110" t="s">
        <v>107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150" t="s">
        <v>64</v>
      </c>
      <c r="AR78" s="151"/>
      <c r="AS78" s="151"/>
      <c r="AT78" s="151"/>
      <c r="AU78" s="151"/>
      <c r="AV78" s="151"/>
      <c r="AW78" s="152"/>
      <c r="AX78" s="144">
        <f>DY78</f>
        <v>200000</v>
      </c>
      <c r="AY78" s="145"/>
      <c r="AZ78" s="145"/>
      <c r="BA78" s="145"/>
      <c r="BB78" s="145"/>
      <c r="BC78" s="145"/>
      <c r="BD78" s="145"/>
      <c r="BE78" s="145"/>
      <c r="BF78" s="145"/>
      <c r="BG78" s="145"/>
      <c r="BH78" s="146"/>
      <c r="BI78" s="144"/>
      <c r="BJ78" s="145"/>
      <c r="BK78" s="145"/>
      <c r="BL78" s="145"/>
      <c r="BM78" s="145"/>
      <c r="BN78" s="145"/>
      <c r="BO78" s="145"/>
      <c r="BP78" s="145"/>
      <c r="BQ78" s="145"/>
      <c r="BR78" s="146"/>
      <c r="BS78" s="144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44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6"/>
      <c r="CW78" s="144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6"/>
      <c r="DK78" s="144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6"/>
      <c r="DY78" s="144">
        <f>FM78</f>
        <v>200000</v>
      </c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6"/>
      <c r="EY78" s="144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6"/>
      <c r="FM78" s="144">
        <f>FM84</f>
        <v>200000</v>
      </c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6"/>
      <c r="GA78" s="144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6"/>
      <c r="GN78" s="144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56"/>
      <c r="HA78" s="19"/>
    </row>
    <row r="79" spans="1:209" s="6" customFormat="1" ht="15">
      <c r="A79" s="16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2"/>
      <c r="AQ79" s="163" t="s">
        <v>65</v>
      </c>
      <c r="AR79" s="164"/>
      <c r="AS79" s="164"/>
      <c r="AT79" s="164"/>
      <c r="AU79" s="164"/>
      <c r="AV79" s="164"/>
      <c r="AW79" s="165"/>
      <c r="AX79" s="62"/>
      <c r="AY79" s="63"/>
      <c r="AZ79" s="63"/>
      <c r="BA79" s="63"/>
      <c r="BB79" s="63"/>
      <c r="BC79" s="63"/>
      <c r="BD79" s="63"/>
      <c r="BE79" s="63"/>
      <c r="BF79" s="63"/>
      <c r="BG79" s="63"/>
      <c r="BH79" s="64"/>
      <c r="BI79" s="62"/>
      <c r="BJ79" s="63"/>
      <c r="BK79" s="63"/>
      <c r="BL79" s="63"/>
      <c r="BM79" s="63"/>
      <c r="BN79" s="63"/>
      <c r="BO79" s="63"/>
      <c r="BP79" s="63"/>
      <c r="BQ79" s="63"/>
      <c r="BR79" s="64"/>
      <c r="BS79" s="62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4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4"/>
      <c r="CW79" s="62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4"/>
      <c r="DK79" s="62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62"/>
      <c r="DZ79" s="63"/>
      <c r="EA79" s="63"/>
      <c r="EB79" s="63"/>
      <c r="EC79" s="63"/>
      <c r="ED79" s="63"/>
      <c r="EE79" s="63"/>
      <c r="EF79" s="63"/>
      <c r="EG79" s="63"/>
      <c r="EH79" s="64"/>
      <c r="EI79" s="62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4"/>
      <c r="EY79" s="62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4"/>
      <c r="FM79" s="62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4"/>
      <c r="GA79" s="62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4"/>
      <c r="GN79" s="62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168"/>
      <c r="HA79" s="19"/>
    </row>
    <row r="80" spans="1:209" s="6" customFormat="1" ht="43.5" customHeight="1">
      <c r="A80" s="17"/>
      <c r="B80" s="159" t="s">
        <v>66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60"/>
      <c r="AQ80" s="166"/>
      <c r="AR80" s="70"/>
      <c r="AS80" s="70"/>
      <c r="AT80" s="70"/>
      <c r="AU80" s="70"/>
      <c r="AV80" s="70"/>
      <c r="AW80" s="167"/>
      <c r="AX80" s="65"/>
      <c r="AY80" s="66"/>
      <c r="AZ80" s="66"/>
      <c r="BA80" s="66"/>
      <c r="BB80" s="66"/>
      <c r="BC80" s="66"/>
      <c r="BD80" s="66"/>
      <c r="BE80" s="66"/>
      <c r="BF80" s="66"/>
      <c r="BG80" s="66"/>
      <c r="BH80" s="67"/>
      <c r="BI80" s="65"/>
      <c r="BJ80" s="66"/>
      <c r="BK80" s="66"/>
      <c r="BL80" s="66"/>
      <c r="BM80" s="66"/>
      <c r="BN80" s="66"/>
      <c r="BO80" s="66"/>
      <c r="BP80" s="66"/>
      <c r="BQ80" s="66"/>
      <c r="BR80" s="67"/>
      <c r="BS80" s="65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7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7"/>
      <c r="CW80" s="65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7"/>
      <c r="DK80" s="65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65"/>
      <c r="DZ80" s="66"/>
      <c r="EA80" s="66"/>
      <c r="EB80" s="66"/>
      <c r="EC80" s="66"/>
      <c r="ED80" s="66"/>
      <c r="EE80" s="66"/>
      <c r="EF80" s="66"/>
      <c r="EG80" s="66"/>
      <c r="EH80" s="67"/>
      <c r="EI80" s="65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7"/>
      <c r="EY80" s="65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5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7"/>
      <c r="GA80" s="65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7"/>
      <c r="GN80" s="65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169"/>
      <c r="HA80" s="19"/>
    </row>
    <row r="81" spans="1:209" s="6" customFormat="1" ht="42" customHeight="1">
      <c r="A81" s="15"/>
      <c r="B81" s="157" t="s">
        <v>67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8"/>
      <c r="AQ81" s="150" t="s">
        <v>68</v>
      </c>
      <c r="AR81" s="151"/>
      <c r="AS81" s="151"/>
      <c r="AT81" s="151"/>
      <c r="AU81" s="151"/>
      <c r="AV81" s="151"/>
      <c r="AW81" s="152"/>
      <c r="AX81" s="144"/>
      <c r="AY81" s="145"/>
      <c r="AZ81" s="145"/>
      <c r="BA81" s="145"/>
      <c r="BB81" s="145"/>
      <c r="BC81" s="145"/>
      <c r="BD81" s="145"/>
      <c r="BE81" s="145"/>
      <c r="BF81" s="145"/>
      <c r="BG81" s="145"/>
      <c r="BH81" s="146"/>
      <c r="BI81" s="144"/>
      <c r="BJ81" s="145"/>
      <c r="BK81" s="145"/>
      <c r="BL81" s="145"/>
      <c r="BM81" s="145"/>
      <c r="BN81" s="145"/>
      <c r="BO81" s="145"/>
      <c r="BP81" s="145"/>
      <c r="BQ81" s="145"/>
      <c r="BR81" s="146"/>
      <c r="BS81" s="144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44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6"/>
      <c r="CW81" s="144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6"/>
      <c r="DK81" s="144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6"/>
      <c r="DY81" s="144"/>
      <c r="DZ81" s="145"/>
      <c r="EA81" s="145"/>
      <c r="EB81" s="145"/>
      <c r="EC81" s="145"/>
      <c r="ED81" s="145"/>
      <c r="EE81" s="145"/>
      <c r="EF81" s="145"/>
      <c r="EG81" s="145"/>
      <c r="EH81" s="146"/>
      <c r="EI81" s="144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6"/>
      <c r="EY81" s="144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6"/>
      <c r="FM81" s="144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6"/>
      <c r="GA81" s="144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6"/>
      <c r="GN81" s="144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56"/>
      <c r="HA81" s="19"/>
    </row>
    <row r="82" spans="1:209" s="6" customFormat="1" ht="28.5" customHeight="1">
      <c r="A82" s="15"/>
      <c r="B82" s="157" t="s">
        <v>69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8"/>
      <c r="AQ82" s="150" t="s">
        <v>70</v>
      </c>
      <c r="AR82" s="151"/>
      <c r="AS82" s="151"/>
      <c r="AT82" s="151"/>
      <c r="AU82" s="151"/>
      <c r="AV82" s="151"/>
      <c r="AW82" s="152"/>
      <c r="AX82" s="144"/>
      <c r="AY82" s="145"/>
      <c r="AZ82" s="145"/>
      <c r="BA82" s="145"/>
      <c r="BB82" s="145"/>
      <c r="BC82" s="145"/>
      <c r="BD82" s="145"/>
      <c r="BE82" s="145"/>
      <c r="BF82" s="145"/>
      <c r="BG82" s="145"/>
      <c r="BH82" s="146"/>
      <c r="BI82" s="144"/>
      <c r="BJ82" s="145"/>
      <c r="BK82" s="145"/>
      <c r="BL82" s="145"/>
      <c r="BM82" s="145"/>
      <c r="BN82" s="145"/>
      <c r="BO82" s="145"/>
      <c r="BP82" s="145"/>
      <c r="BQ82" s="145"/>
      <c r="BR82" s="146"/>
      <c r="BS82" s="144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6"/>
      <c r="CI82" s="144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6"/>
      <c r="CW82" s="144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6"/>
      <c r="DK82" s="144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6"/>
      <c r="DY82" s="144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6"/>
      <c r="EY82" s="144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6"/>
      <c r="FM82" s="144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6"/>
      <c r="GA82" s="144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6"/>
      <c r="GN82" s="144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56"/>
      <c r="HA82" s="19"/>
    </row>
    <row r="83" spans="1:209" s="6" customFormat="1" ht="57" customHeight="1">
      <c r="A83" s="15"/>
      <c r="B83" s="157" t="s">
        <v>71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8"/>
      <c r="AQ83" s="150" t="s">
        <v>72</v>
      </c>
      <c r="AR83" s="151"/>
      <c r="AS83" s="151"/>
      <c r="AT83" s="151"/>
      <c r="AU83" s="151"/>
      <c r="AV83" s="151"/>
      <c r="AW83" s="152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/>
      <c r="BJ83" s="145"/>
      <c r="BK83" s="145"/>
      <c r="BL83" s="145"/>
      <c r="BM83" s="145"/>
      <c r="BN83" s="145"/>
      <c r="BO83" s="145"/>
      <c r="BP83" s="145"/>
      <c r="BQ83" s="145"/>
      <c r="BR83" s="146"/>
      <c r="BS83" s="144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6"/>
      <c r="CI83" s="144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6"/>
      <c r="CW83" s="144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6"/>
      <c r="DK83" s="144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6"/>
      <c r="DY83" s="144"/>
      <c r="DZ83" s="145"/>
      <c r="EA83" s="145"/>
      <c r="EB83" s="145"/>
      <c r="EC83" s="145"/>
      <c r="ED83" s="145"/>
      <c r="EE83" s="145"/>
      <c r="EF83" s="145"/>
      <c r="EG83" s="145"/>
      <c r="EH83" s="146"/>
      <c r="EI83" s="144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6"/>
      <c r="EY83" s="144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6"/>
      <c r="FM83" s="144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6"/>
      <c r="GA83" s="144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6"/>
      <c r="GN83" s="144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56"/>
      <c r="HA83" s="19"/>
    </row>
    <row r="84" spans="1:209" s="6" customFormat="1" ht="57" customHeight="1">
      <c r="A84" s="15"/>
      <c r="B84" s="157" t="s">
        <v>108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8"/>
      <c r="AQ84" s="150" t="s">
        <v>73</v>
      </c>
      <c r="AR84" s="151"/>
      <c r="AS84" s="151"/>
      <c r="AT84" s="151"/>
      <c r="AU84" s="151"/>
      <c r="AV84" s="151"/>
      <c r="AW84" s="152"/>
      <c r="AX84" s="144">
        <f>DY84</f>
        <v>200000</v>
      </c>
      <c r="AY84" s="145"/>
      <c r="AZ84" s="145"/>
      <c r="BA84" s="145"/>
      <c r="BB84" s="145"/>
      <c r="BC84" s="145"/>
      <c r="BD84" s="145"/>
      <c r="BE84" s="145"/>
      <c r="BF84" s="145"/>
      <c r="BG84" s="145"/>
      <c r="BH84" s="146"/>
      <c r="BI84" s="144"/>
      <c r="BJ84" s="145"/>
      <c r="BK84" s="145"/>
      <c r="BL84" s="145"/>
      <c r="BM84" s="145"/>
      <c r="BN84" s="145"/>
      <c r="BO84" s="145"/>
      <c r="BP84" s="145"/>
      <c r="BQ84" s="145"/>
      <c r="BR84" s="146"/>
      <c r="BS84" s="144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6"/>
      <c r="CI84" s="144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6"/>
      <c r="CW84" s="144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6"/>
      <c r="DK84" s="144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6"/>
      <c r="DY84" s="144">
        <f>FM84</f>
        <v>200000</v>
      </c>
      <c r="DZ84" s="145"/>
      <c r="EA84" s="145"/>
      <c r="EB84" s="145"/>
      <c r="EC84" s="145"/>
      <c r="ED84" s="145"/>
      <c r="EE84" s="145"/>
      <c r="EF84" s="145"/>
      <c r="EG84" s="145"/>
      <c r="EH84" s="146"/>
      <c r="EI84" s="268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70"/>
      <c r="EY84" s="144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53">
        <v>200000</v>
      </c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5"/>
      <c r="GA84" s="144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6"/>
      <c r="GN84" s="144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56"/>
      <c r="HA84" s="19"/>
    </row>
    <row r="85" spans="1:209" s="6" customFormat="1" ht="42.75" customHeight="1">
      <c r="A85" s="15"/>
      <c r="B85" s="110" t="s">
        <v>74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150" t="s">
        <v>75</v>
      </c>
      <c r="AR85" s="151"/>
      <c r="AS85" s="151"/>
      <c r="AT85" s="151"/>
      <c r="AU85" s="151"/>
      <c r="AV85" s="151"/>
      <c r="AW85" s="152"/>
      <c r="AX85" s="144">
        <f>GN85+DY85</f>
        <v>426920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6"/>
      <c r="BI85" s="144"/>
      <c r="BJ85" s="145"/>
      <c r="BK85" s="145"/>
      <c r="BL85" s="145"/>
      <c r="BM85" s="145"/>
      <c r="BN85" s="145"/>
      <c r="BO85" s="145"/>
      <c r="BP85" s="145"/>
      <c r="BQ85" s="145"/>
      <c r="BR85" s="146"/>
      <c r="BS85" s="144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44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6"/>
      <c r="CW85" s="144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6"/>
      <c r="DK85" s="144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6"/>
      <c r="DY85" s="144">
        <f>EI85</f>
        <v>60000</v>
      </c>
      <c r="DZ85" s="145"/>
      <c r="EA85" s="145"/>
      <c r="EB85" s="145"/>
      <c r="EC85" s="145"/>
      <c r="ED85" s="145"/>
      <c r="EE85" s="145"/>
      <c r="EF85" s="145"/>
      <c r="EG85" s="145"/>
      <c r="EH85" s="146"/>
      <c r="EI85" s="144">
        <f>EI87+EI88+EI89+EI90</f>
        <v>60000</v>
      </c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6"/>
      <c r="EY85" s="144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/>
      <c r="FM85" s="144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6"/>
      <c r="GA85" s="144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6"/>
      <c r="GN85" s="144">
        <f>GN87+GN88+GN89+GN90</f>
        <v>366920</v>
      </c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56"/>
      <c r="HA85" s="19"/>
    </row>
    <row r="86" spans="1:209" s="6" customFormat="1" ht="15" customHeight="1">
      <c r="A86" s="15"/>
      <c r="B86" s="273" t="s">
        <v>18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4"/>
      <c r="AQ86" s="150"/>
      <c r="AR86" s="151"/>
      <c r="AS86" s="151"/>
      <c r="AT86" s="151"/>
      <c r="AU86" s="151"/>
      <c r="AV86" s="151"/>
      <c r="AW86" s="152"/>
      <c r="AX86" s="144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44"/>
      <c r="BJ86" s="145"/>
      <c r="BK86" s="145"/>
      <c r="BL86" s="145"/>
      <c r="BM86" s="145"/>
      <c r="BN86" s="145"/>
      <c r="BO86" s="145"/>
      <c r="BP86" s="145"/>
      <c r="BQ86" s="145"/>
      <c r="BR86" s="146"/>
      <c r="BS86" s="14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6"/>
      <c r="CW86" s="144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6"/>
      <c r="DK86" s="144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144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6"/>
      <c r="EY86" s="144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/>
      <c r="FM86" s="144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6"/>
      <c r="GA86" s="144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6"/>
      <c r="GN86" s="144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56"/>
      <c r="HA86" s="19"/>
    </row>
    <row r="87" spans="1:209" s="6" customFormat="1" ht="28.5" customHeight="1">
      <c r="A87" s="15"/>
      <c r="B87" s="157" t="s">
        <v>76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8"/>
      <c r="AQ87" s="150" t="s">
        <v>77</v>
      </c>
      <c r="AR87" s="151"/>
      <c r="AS87" s="151"/>
      <c r="AT87" s="151"/>
      <c r="AU87" s="151"/>
      <c r="AV87" s="151"/>
      <c r="AW87" s="152"/>
      <c r="AX87" s="144">
        <f>GN87+DY87</f>
        <v>75500</v>
      </c>
      <c r="AY87" s="145"/>
      <c r="AZ87" s="145"/>
      <c r="BA87" s="145"/>
      <c r="BB87" s="145"/>
      <c r="BC87" s="145"/>
      <c r="BD87" s="145"/>
      <c r="BE87" s="145"/>
      <c r="BF87" s="145"/>
      <c r="BG87" s="145"/>
      <c r="BH87" s="146"/>
      <c r="BI87" s="144"/>
      <c r="BJ87" s="145"/>
      <c r="BK87" s="145"/>
      <c r="BL87" s="145"/>
      <c r="BM87" s="145"/>
      <c r="BN87" s="145"/>
      <c r="BO87" s="145"/>
      <c r="BP87" s="145"/>
      <c r="BQ87" s="145"/>
      <c r="BR87" s="146"/>
      <c r="BS87" s="144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6"/>
      <c r="CW87" s="144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6"/>
      <c r="DK87" s="144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6"/>
      <c r="DY87" s="144">
        <f>EI87</f>
        <v>0</v>
      </c>
      <c r="DZ87" s="145"/>
      <c r="EA87" s="145"/>
      <c r="EB87" s="145"/>
      <c r="EC87" s="145"/>
      <c r="ED87" s="145"/>
      <c r="EE87" s="145"/>
      <c r="EF87" s="145"/>
      <c r="EG87" s="145"/>
      <c r="EH87" s="146"/>
      <c r="EI87" s="153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5"/>
      <c r="EY87" s="144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6"/>
      <c r="FM87" s="144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6"/>
      <c r="GA87" s="144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6"/>
      <c r="GN87" s="147">
        <v>75500</v>
      </c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9"/>
      <c r="HA87" s="19"/>
    </row>
    <row r="88" spans="1:209" s="6" customFormat="1" ht="28.5" customHeight="1">
      <c r="A88" s="15"/>
      <c r="B88" s="157" t="s">
        <v>78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8"/>
      <c r="AQ88" s="150" t="s">
        <v>79</v>
      </c>
      <c r="AR88" s="151"/>
      <c r="AS88" s="151"/>
      <c r="AT88" s="151"/>
      <c r="AU88" s="151"/>
      <c r="AV88" s="151"/>
      <c r="AW88" s="152"/>
      <c r="AX88" s="144">
        <f>GN88+DY88</f>
        <v>233000</v>
      </c>
      <c r="AY88" s="145"/>
      <c r="AZ88" s="145"/>
      <c r="BA88" s="145"/>
      <c r="BB88" s="145"/>
      <c r="BC88" s="145"/>
      <c r="BD88" s="145"/>
      <c r="BE88" s="145"/>
      <c r="BF88" s="145"/>
      <c r="BG88" s="145"/>
      <c r="BH88" s="146"/>
      <c r="BI88" s="144"/>
      <c r="BJ88" s="145"/>
      <c r="BK88" s="145"/>
      <c r="BL88" s="145"/>
      <c r="BM88" s="145"/>
      <c r="BN88" s="145"/>
      <c r="BO88" s="145"/>
      <c r="BP88" s="145"/>
      <c r="BQ88" s="145"/>
      <c r="BR88" s="146"/>
      <c r="BS88" s="144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6"/>
      <c r="CI88" s="144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6"/>
      <c r="CW88" s="144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44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6"/>
      <c r="DY88" s="144">
        <f>EI88</f>
        <v>18000</v>
      </c>
      <c r="DZ88" s="145"/>
      <c r="EA88" s="145"/>
      <c r="EB88" s="145"/>
      <c r="EC88" s="145"/>
      <c r="ED88" s="145"/>
      <c r="EE88" s="145"/>
      <c r="EF88" s="145"/>
      <c r="EG88" s="145"/>
      <c r="EH88" s="146"/>
      <c r="EI88" s="153">
        <v>18000</v>
      </c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5"/>
      <c r="EY88" s="144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6"/>
      <c r="FM88" s="144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6"/>
      <c r="GA88" s="144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6"/>
      <c r="GN88" s="147">
        <v>215000</v>
      </c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9"/>
      <c r="HA88" s="19"/>
    </row>
    <row r="89" spans="1:209" s="6" customFormat="1" ht="69.75" customHeight="1">
      <c r="A89" s="15"/>
      <c r="B89" s="157" t="s">
        <v>109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8"/>
      <c r="AQ89" s="150" t="s">
        <v>80</v>
      </c>
      <c r="AR89" s="151"/>
      <c r="AS89" s="151"/>
      <c r="AT89" s="151"/>
      <c r="AU89" s="151"/>
      <c r="AV89" s="151"/>
      <c r="AW89" s="152"/>
      <c r="AX89" s="144">
        <f>GN89+DY89</f>
        <v>77420</v>
      </c>
      <c r="AY89" s="145"/>
      <c r="AZ89" s="145"/>
      <c r="BA89" s="145"/>
      <c r="BB89" s="145"/>
      <c r="BC89" s="145"/>
      <c r="BD89" s="145"/>
      <c r="BE89" s="145"/>
      <c r="BF89" s="145"/>
      <c r="BG89" s="145"/>
      <c r="BH89" s="146"/>
      <c r="BI89" s="144"/>
      <c r="BJ89" s="145"/>
      <c r="BK89" s="145"/>
      <c r="BL89" s="145"/>
      <c r="BM89" s="145"/>
      <c r="BN89" s="145"/>
      <c r="BO89" s="145"/>
      <c r="BP89" s="145"/>
      <c r="BQ89" s="145"/>
      <c r="BR89" s="146"/>
      <c r="BS89" s="144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6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6"/>
      <c r="CW89" s="144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6"/>
      <c r="DK89" s="144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6"/>
      <c r="DY89" s="144">
        <f>EI89</f>
        <v>1000</v>
      </c>
      <c r="DZ89" s="145"/>
      <c r="EA89" s="145"/>
      <c r="EB89" s="145"/>
      <c r="EC89" s="145"/>
      <c r="ED89" s="145"/>
      <c r="EE89" s="145"/>
      <c r="EF89" s="145"/>
      <c r="EG89" s="145"/>
      <c r="EH89" s="146"/>
      <c r="EI89" s="153">
        <v>1000</v>
      </c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5"/>
      <c r="EY89" s="144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6"/>
      <c r="FM89" s="144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6"/>
      <c r="GA89" s="144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6"/>
      <c r="GN89" s="147">
        <v>76420</v>
      </c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9"/>
      <c r="HA89" s="19"/>
    </row>
    <row r="90" spans="1:209" s="6" customFormat="1" ht="42.75" customHeight="1">
      <c r="A90" s="15"/>
      <c r="B90" s="157" t="s">
        <v>110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8"/>
      <c r="AQ90" s="150" t="s">
        <v>81</v>
      </c>
      <c r="AR90" s="151"/>
      <c r="AS90" s="151"/>
      <c r="AT90" s="151"/>
      <c r="AU90" s="151"/>
      <c r="AV90" s="151"/>
      <c r="AW90" s="152"/>
      <c r="AX90" s="144">
        <f>GN90+DY90</f>
        <v>41000</v>
      </c>
      <c r="AY90" s="145"/>
      <c r="AZ90" s="145"/>
      <c r="BA90" s="145"/>
      <c r="BB90" s="145"/>
      <c r="BC90" s="145"/>
      <c r="BD90" s="145"/>
      <c r="BE90" s="145"/>
      <c r="BF90" s="145"/>
      <c r="BG90" s="145"/>
      <c r="BH90" s="146"/>
      <c r="BI90" s="144"/>
      <c r="BJ90" s="145"/>
      <c r="BK90" s="145"/>
      <c r="BL90" s="145"/>
      <c r="BM90" s="145"/>
      <c r="BN90" s="145"/>
      <c r="BO90" s="145"/>
      <c r="BP90" s="145"/>
      <c r="BQ90" s="145"/>
      <c r="BR90" s="146"/>
      <c r="BS90" s="144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6"/>
      <c r="CI90" s="144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6"/>
      <c r="CW90" s="144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6"/>
      <c r="DK90" s="144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6"/>
      <c r="DY90" s="144">
        <f>EI90</f>
        <v>41000</v>
      </c>
      <c r="DZ90" s="145"/>
      <c r="EA90" s="145"/>
      <c r="EB90" s="145"/>
      <c r="EC90" s="145"/>
      <c r="ED90" s="145"/>
      <c r="EE90" s="145"/>
      <c r="EF90" s="145"/>
      <c r="EG90" s="145"/>
      <c r="EH90" s="146"/>
      <c r="EI90" s="153">
        <v>41000</v>
      </c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5"/>
      <c r="EY90" s="144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6"/>
      <c r="FM90" s="144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6"/>
      <c r="GA90" s="144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6"/>
      <c r="GN90" s="147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9"/>
      <c r="HA90" s="19"/>
    </row>
    <row r="91" spans="1:209" s="6" customFormat="1" ht="42.75" customHeight="1" thickBot="1">
      <c r="A91" s="18"/>
      <c r="B91" s="271" t="s">
        <v>111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2"/>
      <c r="AQ91" s="103" t="s">
        <v>82</v>
      </c>
      <c r="AR91" s="104"/>
      <c r="AS91" s="104"/>
      <c r="AT91" s="104"/>
      <c r="AU91" s="104"/>
      <c r="AV91" s="104"/>
      <c r="AW91" s="105"/>
      <c r="AX91" s="88"/>
      <c r="AY91" s="89"/>
      <c r="AZ91" s="89"/>
      <c r="BA91" s="89"/>
      <c r="BB91" s="89"/>
      <c r="BC91" s="89"/>
      <c r="BD91" s="89"/>
      <c r="BE91" s="89"/>
      <c r="BF91" s="89"/>
      <c r="BG91" s="89"/>
      <c r="BH91" s="96"/>
      <c r="BI91" s="88"/>
      <c r="BJ91" s="89"/>
      <c r="BK91" s="89"/>
      <c r="BL91" s="89"/>
      <c r="BM91" s="89"/>
      <c r="BN91" s="89"/>
      <c r="BO91" s="89"/>
      <c r="BP91" s="89"/>
      <c r="BQ91" s="89"/>
      <c r="BR91" s="96"/>
      <c r="BS91" s="88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96"/>
      <c r="CI91" s="88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96"/>
      <c r="CW91" s="88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96"/>
      <c r="DK91" s="88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96"/>
      <c r="DY91" s="88"/>
      <c r="DZ91" s="89"/>
      <c r="EA91" s="89"/>
      <c r="EB91" s="89"/>
      <c r="EC91" s="89"/>
      <c r="ED91" s="89"/>
      <c r="EE91" s="89"/>
      <c r="EF91" s="89"/>
      <c r="EG91" s="89"/>
      <c r="EH91" s="96"/>
      <c r="EI91" s="88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96"/>
      <c r="EY91" s="88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96"/>
      <c r="FM91" s="88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96"/>
      <c r="GA91" s="88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96"/>
      <c r="GN91" s="88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90"/>
      <c r="HA91" s="19"/>
    </row>
    <row r="92" s="4" customFormat="1" ht="12" customHeight="1">
      <c r="GZ92" s="5"/>
    </row>
    <row r="93" s="6" customFormat="1" ht="26.25" customHeight="1" thickBot="1"/>
    <row r="94" spans="1:208" s="2" customFormat="1" ht="17.25" customHeight="1">
      <c r="A94" s="129" t="s">
        <v>10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1"/>
      <c r="AQ94" s="136" t="s">
        <v>11</v>
      </c>
      <c r="AR94" s="130"/>
      <c r="AS94" s="130"/>
      <c r="AT94" s="130"/>
      <c r="AU94" s="130"/>
      <c r="AV94" s="130"/>
      <c r="AW94" s="131"/>
      <c r="AX94" s="136" t="s">
        <v>25</v>
      </c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138" t="s">
        <v>28</v>
      </c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40"/>
    </row>
    <row r="95" spans="1:208" s="2" customFormat="1" ht="25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37"/>
      <c r="AR95" s="133"/>
      <c r="AS95" s="133"/>
      <c r="AT95" s="133"/>
      <c r="AU95" s="133"/>
      <c r="AV95" s="133"/>
      <c r="AW95" s="134"/>
      <c r="AX95" s="137"/>
      <c r="AY95" s="133"/>
      <c r="AZ95" s="133"/>
      <c r="BA95" s="133"/>
      <c r="BB95" s="133"/>
      <c r="BC95" s="133"/>
      <c r="BD95" s="133"/>
      <c r="BE95" s="133"/>
      <c r="BF95" s="133"/>
      <c r="BG95" s="133"/>
      <c r="BH95" s="134"/>
      <c r="BI95" s="126" t="s">
        <v>120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  <c r="DY95" s="126" t="s">
        <v>103</v>
      </c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8"/>
      <c r="GA95" s="121" t="s">
        <v>123</v>
      </c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122"/>
      <c r="GN95" s="121" t="s">
        <v>112</v>
      </c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141"/>
    </row>
    <row r="96" spans="1:208" s="2" customFormat="1" ht="10.5" customHeight="1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4"/>
      <c r="AQ96" s="137"/>
      <c r="AR96" s="133"/>
      <c r="AS96" s="133"/>
      <c r="AT96" s="133"/>
      <c r="AU96" s="133"/>
      <c r="AV96" s="133"/>
      <c r="AW96" s="134"/>
      <c r="AX96" s="137"/>
      <c r="AY96" s="133"/>
      <c r="AZ96" s="133"/>
      <c r="BA96" s="133"/>
      <c r="BB96" s="133"/>
      <c r="BC96" s="133"/>
      <c r="BD96" s="133"/>
      <c r="BE96" s="133"/>
      <c r="BF96" s="133"/>
      <c r="BG96" s="133"/>
      <c r="BH96" s="134"/>
      <c r="BI96" s="121" t="s">
        <v>26</v>
      </c>
      <c r="BJ96" s="69"/>
      <c r="BK96" s="69"/>
      <c r="BL96" s="69"/>
      <c r="BM96" s="69"/>
      <c r="BN96" s="69"/>
      <c r="BO96" s="69"/>
      <c r="BP96" s="69"/>
      <c r="BQ96" s="69"/>
      <c r="BR96" s="122"/>
      <c r="BS96" s="118" t="s">
        <v>27</v>
      </c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21" t="s">
        <v>26</v>
      </c>
      <c r="DZ96" s="69"/>
      <c r="EA96" s="69"/>
      <c r="EB96" s="69"/>
      <c r="EC96" s="69"/>
      <c r="ED96" s="69"/>
      <c r="EE96" s="69"/>
      <c r="EF96" s="69"/>
      <c r="EG96" s="69"/>
      <c r="EH96" s="122"/>
      <c r="EI96" s="118" t="s">
        <v>27</v>
      </c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20"/>
      <c r="GA96" s="137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4"/>
      <c r="GN96" s="137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42"/>
    </row>
    <row r="97" spans="1:208" s="2" customFormat="1" ht="72.75" customHeight="1">
      <c r="A97" s="135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123"/>
      <c r="AR97" s="124"/>
      <c r="AS97" s="124"/>
      <c r="AT97" s="124"/>
      <c r="AU97" s="124"/>
      <c r="AV97" s="124"/>
      <c r="AW97" s="125"/>
      <c r="AX97" s="123"/>
      <c r="AY97" s="124"/>
      <c r="AZ97" s="124"/>
      <c r="BA97" s="124"/>
      <c r="BB97" s="124"/>
      <c r="BC97" s="124"/>
      <c r="BD97" s="124"/>
      <c r="BE97" s="124"/>
      <c r="BF97" s="124"/>
      <c r="BG97" s="124"/>
      <c r="BH97" s="125"/>
      <c r="BI97" s="123"/>
      <c r="BJ97" s="124"/>
      <c r="BK97" s="124"/>
      <c r="BL97" s="124"/>
      <c r="BM97" s="124"/>
      <c r="BN97" s="124"/>
      <c r="BO97" s="124"/>
      <c r="BP97" s="124"/>
      <c r="BQ97" s="124"/>
      <c r="BR97" s="125"/>
      <c r="BS97" s="126" t="s">
        <v>117</v>
      </c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8"/>
      <c r="CI97" s="126" t="s">
        <v>118</v>
      </c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8"/>
      <c r="CW97" s="126" t="s">
        <v>122</v>
      </c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8"/>
      <c r="DK97" s="126" t="s">
        <v>104</v>
      </c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  <c r="DY97" s="123"/>
      <c r="DZ97" s="124"/>
      <c r="EA97" s="124"/>
      <c r="EB97" s="124"/>
      <c r="EC97" s="124"/>
      <c r="ED97" s="124"/>
      <c r="EE97" s="124"/>
      <c r="EF97" s="124"/>
      <c r="EG97" s="124"/>
      <c r="EH97" s="125"/>
      <c r="EI97" s="126" t="s">
        <v>105</v>
      </c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8"/>
      <c r="EY97" s="126" t="s">
        <v>122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8"/>
      <c r="FM97" s="126" t="s">
        <v>104</v>
      </c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8"/>
      <c r="GA97" s="123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5"/>
      <c r="GN97" s="123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43"/>
    </row>
    <row r="98" spans="1:208" s="2" customFormat="1" ht="12.75" thickBot="1">
      <c r="A98" s="115">
        <v>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  <c r="AQ98" s="106">
        <v>2</v>
      </c>
      <c r="AR98" s="107"/>
      <c r="AS98" s="107"/>
      <c r="AT98" s="107"/>
      <c r="AU98" s="107"/>
      <c r="AV98" s="107"/>
      <c r="AW98" s="108"/>
      <c r="AX98" s="106">
        <v>3</v>
      </c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06">
        <v>4</v>
      </c>
      <c r="BJ98" s="107"/>
      <c r="BK98" s="107"/>
      <c r="BL98" s="107"/>
      <c r="BM98" s="107"/>
      <c r="BN98" s="107"/>
      <c r="BO98" s="107"/>
      <c r="BP98" s="107"/>
      <c r="BQ98" s="107"/>
      <c r="BR98" s="108"/>
      <c r="BS98" s="106">
        <v>5</v>
      </c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8"/>
      <c r="CI98" s="106">
        <v>6</v>
      </c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106">
        <v>7</v>
      </c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8"/>
      <c r="DK98" s="106">
        <v>8</v>
      </c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8"/>
      <c r="DY98" s="106">
        <v>9</v>
      </c>
      <c r="DZ98" s="107"/>
      <c r="EA98" s="107"/>
      <c r="EB98" s="107"/>
      <c r="EC98" s="107"/>
      <c r="ED98" s="107"/>
      <c r="EE98" s="107"/>
      <c r="EF98" s="107"/>
      <c r="EG98" s="107"/>
      <c r="EH98" s="108"/>
      <c r="EI98" s="106">
        <v>10</v>
      </c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8"/>
      <c r="EY98" s="106">
        <v>11</v>
      </c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8"/>
      <c r="FM98" s="106">
        <v>12</v>
      </c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8"/>
      <c r="GA98" s="106">
        <v>13</v>
      </c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8"/>
      <c r="GN98" s="106">
        <v>14</v>
      </c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9"/>
    </row>
    <row r="99" spans="1:208" s="6" customFormat="1" ht="42.75" customHeight="1">
      <c r="A99" s="15"/>
      <c r="B99" s="110" t="s">
        <v>113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112" t="s">
        <v>83</v>
      </c>
      <c r="AR99" s="113"/>
      <c r="AS99" s="113"/>
      <c r="AT99" s="113"/>
      <c r="AU99" s="113"/>
      <c r="AV99" s="113"/>
      <c r="AW99" s="114"/>
      <c r="AX99" s="97"/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7"/>
      <c r="BJ99" s="98"/>
      <c r="BK99" s="98"/>
      <c r="BL99" s="98"/>
      <c r="BM99" s="98"/>
      <c r="BN99" s="98"/>
      <c r="BO99" s="98"/>
      <c r="BP99" s="98"/>
      <c r="BQ99" s="98"/>
      <c r="BR99" s="99"/>
      <c r="BS99" s="97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9"/>
      <c r="CI99" s="97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9"/>
      <c r="CW99" s="97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9"/>
      <c r="DK99" s="97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9"/>
      <c r="DY99" s="97"/>
      <c r="DZ99" s="98"/>
      <c r="EA99" s="98"/>
      <c r="EB99" s="98"/>
      <c r="EC99" s="98"/>
      <c r="ED99" s="98"/>
      <c r="EE99" s="98"/>
      <c r="EF99" s="98"/>
      <c r="EG99" s="98"/>
      <c r="EH99" s="99"/>
      <c r="EI99" s="97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9"/>
      <c r="EY99" s="97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9"/>
      <c r="FM99" s="97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9"/>
      <c r="GA99" s="97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9"/>
      <c r="GN99" s="97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100"/>
    </row>
    <row r="100" spans="1:208" s="6" customFormat="1" ht="44.25" customHeight="1" thickBot="1">
      <c r="A100" s="15"/>
      <c r="B100" s="101" t="s">
        <v>124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03" t="s">
        <v>84</v>
      </c>
      <c r="AR100" s="104"/>
      <c r="AS100" s="104"/>
      <c r="AT100" s="104"/>
      <c r="AU100" s="104"/>
      <c r="AV100" s="104"/>
      <c r="AW100" s="105"/>
      <c r="AX100" s="88">
        <f>GN100+DY100</f>
        <v>2867960</v>
      </c>
      <c r="AY100" s="89"/>
      <c r="AZ100" s="89"/>
      <c r="BA100" s="89"/>
      <c r="BB100" s="89"/>
      <c r="BC100" s="89"/>
      <c r="BD100" s="89"/>
      <c r="BE100" s="89"/>
      <c r="BF100" s="89"/>
      <c r="BG100" s="89"/>
      <c r="BH100" s="96"/>
      <c r="BI100" s="88"/>
      <c r="BJ100" s="89"/>
      <c r="BK100" s="89"/>
      <c r="BL100" s="89"/>
      <c r="BM100" s="89"/>
      <c r="BN100" s="89"/>
      <c r="BO100" s="89"/>
      <c r="BP100" s="89"/>
      <c r="BQ100" s="89"/>
      <c r="BR100" s="96"/>
      <c r="BS100" s="88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96"/>
      <c r="CI100" s="88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96"/>
      <c r="CW100" s="88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96"/>
      <c r="DK100" s="88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96"/>
      <c r="DY100" s="88">
        <f>EI100+FM100</f>
        <v>592960</v>
      </c>
      <c r="DZ100" s="89"/>
      <c r="EA100" s="89"/>
      <c r="EB100" s="89"/>
      <c r="EC100" s="89"/>
      <c r="ED100" s="89"/>
      <c r="EE100" s="89"/>
      <c r="EF100" s="89"/>
      <c r="EG100" s="89"/>
      <c r="EH100" s="96"/>
      <c r="EI100" s="88">
        <f>EI45+EI50+EI57+EI76+EI78+EI85</f>
        <v>143460</v>
      </c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96"/>
      <c r="EY100" s="88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96"/>
      <c r="FM100" s="88">
        <f>FM45+FM57+FM78</f>
        <v>449500</v>
      </c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96"/>
      <c r="GA100" s="88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96"/>
      <c r="GN100" s="88">
        <f>GN45+GN50+GN76+GN85</f>
        <v>2275000</v>
      </c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90"/>
    </row>
    <row r="101" spans="1:208" s="6" customFormat="1" ht="44.25" customHeight="1" thickBot="1">
      <c r="A101" s="20"/>
      <c r="B101" s="91" t="s">
        <v>125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2"/>
      <c r="AQ101" s="93" t="s">
        <v>85</v>
      </c>
      <c r="AR101" s="94"/>
      <c r="AS101" s="94"/>
      <c r="AT101" s="94"/>
      <c r="AU101" s="94"/>
      <c r="AV101" s="94"/>
      <c r="AW101" s="95"/>
      <c r="AX101" s="79">
        <f>GN101+DY101</f>
        <v>2867960</v>
      </c>
      <c r="AY101" s="80"/>
      <c r="AZ101" s="80"/>
      <c r="BA101" s="80"/>
      <c r="BB101" s="80"/>
      <c r="BC101" s="80"/>
      <c r="BD101" s="80"/>
      <c r="BE101" s="80"/>
      <c r="BF101" s="80"/>
      <c r="BG101" s="80"/>
      <c r="BH101" s="81"/>
      <c r="BI101" s="79"/>
      <c r="BJ101" s="80"/>
      <c r="BK101" s="80"/>
      <c r="BL101" s="80"/>
      <c r="BM101" s="80"/>
      <c r="BN101" s="80"/>
      <c r="BO101" s="80"/>
      <c r="BP101" s="80"/>
      <c r="BQ101" s="80"/>
      <c r="BR101" s="81"/>
      <c r="BS101" s="79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1"/>
      <c r="CI101" s="79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1"/>
      <c r="CW101" s="79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1"/>
      <c r="DK101" s="79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1"/>
      <c r="DY101" s="79">
        <f>EI101+FM101</f>
        <v>592960</v>
      </c>
      <c r="DZ101" s="80"/>
      <c r="EA101" s="80"/>
      <c r="EB101" s="80"/>
      <c r="EC101" s="80"/>
      <c r="ED101" s="80"/>
      <c r="EE101" s="80"/>
      <c r="EF101" s="80"/>
      <c r="EG101" s="80"/>
      <c r="EH101" s="81"/>
      <c r="EI101" s="82">
        <v>143460</v>
      </c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4"/>
      <c r="EY101" s="79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1"/>
      <c r="FM101" s="82">
        <v>449500</v>
      </c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4"/>
      <c r="GA101" s="79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1"/>
      <c r="GN101" s="85">
        <v>2275000</v>
      </c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7"/>
    </row>
    <row r="102" spans="1:208" s="6" customFormat="1" ht="44.25" customHeight="1" thickBot="1" thickTop="1">
      <c r="A102" s="21"/>
      <c r="B102" s="77" t="s">
        <v>86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275" t="s">
        <v>87</v>
      </c>
      <c r="AR102" s="276"/>
      <c r="AS102" s="276"/>
      <c r="AT102" s="276"/>
      <c r="AU102" s="276"/>
      <c r="AV102" s="276"/>
      <c r="AW102" s="277"/>
      <c r="AX102" s="73">
        <f>AX101-AX100</f>
        <v>0</v>
      </c>
      <c r="AY102" s="74"/>
      <c r="AZ102" s="74"/>
      <c r="BA102" s="74"/>
      <c r="BB102" s="74"/>
      <c r="BC102" s="74"/>
      <c r="BD102" s="74"/>
      <c r="BE102" s="74"/>
      <c r="BF102" s="74"/>
      <c r="BG102" s="74"/>
      <c r="BH102" s="75"/>
      <c r="BI102" s="73"/>
      <c r="BJ102" s="74"/>
      <c r="BK102" s="74"/>
      <c r="BL102" s="74"/>
      <c r="BM102" s="74"/>
      <c r="BN102" s="74"/>
      <c r="BO102" s="74"/>
      <c r="BP102" s="74"/>
      <c r="BQ102" s="74"/>
      <c r="BR102" s="75"/>
      <c r="BS102" s="73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5"/>
      <c r="CI102" s="73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3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5"/>
      <c r="DK102" s="73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5"/>
      <c r="DY102" s="73">
        <f>DY101-DY100</f>
        <v>0</v>
      </c>
      <c r="DZ102" s="74"/>
      <c r="EA102" s="74"/>
      <c r="EB102" s="74"/>
      <c r="EC102" s="74"/>
      <c r="ED102" s="74"/>
      <c r="EE102" s="74"/>
      <c r="EF102" s="74"/>
      <c r="EG102" s="74"/>
      <c r="EH102" s="75"/>
      <c r="EI102" s="73">
        <f>EI101-EI100</f>
        <v>0</v>
      </c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5"/>
      <c r="EY102" s="73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5"/>
      <c r="FM102" s="73">
        <f>FM101-FM100</f>
        <v>0</v>
      </c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5"/>
      <c r="GA102" s="73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5"/>
      <c r="GN102" s="73">
        <f>GN101-GN100</f>
        <v>0</v>
      </c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6"/>
    </row>
    <row r="103" s="2" customFormat="1" ht="15" customHeight="1"/>
    <row r="104" s="2" customFormat="1" ht="10.5" customHeight="1"/>
    <row r="105" spans="1:208" s="6" customFormat="1" ht="18" customHeight="1">
      <c r="A105" s="6" t="s">
        <v>88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68"/>
      <c r="DZ105" s="68"/>
      <c r="EA105" s="68"/>
      <c r="EB105" s="68"/>
      <c r="EC105" s="68"/>
      <c r="ED105" s="68"/>
      <c r="EE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</row>
    <row r="106" spans="24:208" s="2" customFormat="1" ht="12">
      <c r="X106" s="61" t="s">
        <v>126</v>
      </c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61"/>
      <c r="DZ106" s="61"/>
      <c r="EA106" s="61"/>
      <c r="EB106" s="61"/>
      <c r="EC106" s="61"/>
      <c r="ED106" s="61"/>
      <c r="EE106" s="61"/>
      <c r="EM106" s="61" t="s">
        <v>89</v>
      </c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</row>
    <row r="107" spans="24:128" s="6" customFormat="1" ht="13.5" customHeight="1"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</row>
    <row r="108" spans="24:128" s="6" customFormat="1" ht="38.25" customHeight="1">
      <c r="X108" s="69" t="s">
        <v>127</v>
      </c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208" s="6" customFormat="1" ht="13.5" customHeight="1">
      <c r="A109" s="6" t="s">
        <v>128</v>
      </c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68"/>
      <c r="DZ109" s="68"/>
      <c r="EA109" s="68"/>
      <c r="EB109" s="68"/>
      <c r="EC109" s="68"/>
      <c r="ED109" s="68"/>
      <c r="EE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</row>
    <row r="110" spans="24:208" s="2" customFormat="1" ht="12">
      <c r="X110" s="61" t="s">
        <v>126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61"/>
      <c r="DZ110" s="61"/>
      <c r="EA110" s="61"/>
      <c r="EB110" s="61"/>
      <c r="EC110" s="61"/>
      <c r="ED110" s="61"/>
      <c r="EE110" s="61"/>
      <c r="EM110" s="61" t="s">
        <v>89</v>
      </c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</row>
    <row r="111" spans="24:128" s="6" customFormat="1" ht="13.5" customHeight="1"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</row>
    <row r="112" spans="24:128" s="6" customFormat="1" ht="24.75" customHeight="1">
      <c r="X112" s="69" t="s">
        <v>129</v>
      </c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2:37" s="6" customFormat="1" ht="13.5" customHeight="1">
      <c r="B113" s="7" t="s">
        <v>4</v>
      </c>
      <c r="C113" s="70"/>
      <c r="D113" s="70"/>
      <c r="E113" s="70"/>
      <c r="F113" s="70"/>
      <c r="G113" s="70"/>
      <c r="H113" s="6" t="s">
        <v>4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1">
        <v>20</v>
      </c>
      <c r="AD113" s="71"/>
      <c r="AE113" s="71"/>
      <c r="AF113" s="71"/>
      <c r="AG113" s="71"/>
      <c r="AH113" s="72"/>
      <c r="AI113" s="72"/>
      <c r="AJ113" s="72"/>
      <c r="AK113" s="6" t="s">
        <v>5</v>
      </c>
    </row>
    <row r="114" spans="11:28" s="2" customFormat="1" ht="12">
      <c r="K114" s="61" t="s">
        <v>90</v>
      </c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9" s="6" customFormat="1" ht="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="2" customFormat="1" ht="12">
      <c r="F116" s="2" t="s">
        <v>130</v>
      </c>
    </row>
  </sheetData>
  <mergeCells count="688">
    <mergeCell ref="K114:AB114"/>
    <mergeCell ref="CI46:CV47"/>
    <mergeCell ref="EY46:FL47"/>
    <mergeCell ref="GA46:GM47"/>
    <mergeCell ref="CI53:CV54"/>
    <mergeCell ref="CW53:DJ54"/>
    <mergeCell ref="EY53:FL54"/>
    <mergeCell ref="GA53:GM54"/>
    <mergeCell ref="EY58:FL59"/>
    <mergeCell ref="CI58:CV59"/>
    <mergeCell ref="X111:BH111"/>
    <mergeCell ref="X112:BH112"/>
    <mergeCell ref="C113:G113"/>
    <mergeCell ref="K113:AB113"/>
    <mergeCell ref="AC113:AG113"/>
    <mergeCell ref="AH113:AJ113"/>
    <mergeCell ref="X109:BH109"/>
    <mergeCell ref="DY109:EE109"/>
    <mergeCell ref="EM109:GZ109"/>
    <mergeCell ref="X110:BH110"/>
    <mergeCell ref="DY110:EE110"/>
    <mergeCell ref="EM110:GZ110"/>
    <mergeCell ref="X106:BH106"/>
    <mergeCell ref="DY106:EE106"/>
    <mergeCell ref="EM106:GZ106"/>
    <mergeCell ref="X107:BH107"/>
    <mergeCell ref="GA102:GM102"/>
    <mergeCell ref="GN102:GZ102"/>
    <mergeCell ref="X105:BH105"/>
    <mergeCell ref="DY105:EE105"/>
    <mergeCell ref="EM105:GZ105"/>
    <mergeCell ref="DY102:EH102"/>
    <mergeCell ref="EI102:EX102"/>
    <mergeCell ref="EY102:FL102"/>
    <mergeCell ref="FM102:FZ102"/>
    <mergeCell ref="B102:AP102"/>
    <mergeCell ref="BS102:CH102"/>
    <mergeCell ref="CI102:CV102"/>
    <mergeCell ref="DK102:DX102"/>
    <mergeCell ref="EY101:FL101"/>
    <mergeCell ref="BS101:CH101"/>
    <mergeCell ref="CI101:CV101"/>
    <mergeCell ref="DK101:DX101"/>
    <mergeCell ref="DY101:EH101"/>
    <mergeCell ref="EI101:EX101"/>
    <mergeCell ref="FM101:FZ101"/>
    <mergeCell ref="GA101:GM101"/>
    <mergeCell ref="GN101:GZ101"/>
    <mergeCell ref="GN100:GZ100"/>
    <mergeCell ref="B101:AP101"/>
    <mergeCell ref="AQ101:AW101"/>
    <mergeCell ref="AX101:BH101"/>
    <mergeCell ref="BI101:BR101"/>
    <mergeCell ref="DY100:EH100"/>
    <mergeCell ref="EY100:FL100"/>
    <mergeCell ref="FM100:FZ100"/>
    <mergeCell ref="GA100:GM100"/>
    <mergeCell ref="GA99:GM99"/>
    <mergeCell ref="GN99:GZ99"/>
    <mergeCell ref="B100:AP100"/>
    <mergeCell ref="AQ100:AW100"/>
    <mergeCell ref="AX100:BH100"/>
    <mergeCell ref="BI100:BR100"/>
    <mergeCell ref="BS100:CH100"/>
    <mergeCell ref="CI100:CV100"/>
    <mergeCell ref="CW100:DJ100"/>
    <mergeCell ref="DK100:DX100"/>
    <mergeCell ref="DY99:EH99"/>
    <mergeCell ref="EI99:EX99"/>
    <mergeCell ref="EY99:FL99"/>
    <mergeCell ref="FM99:FZ99"/>
    <mergeCell ref="GA98:GM98"/>
    <mergeCell ref="GN98:GZ98"/>
    <mergeCell ref="B99:AP99"/>
    <mergeCell ref="AQ99:AW99"/>
    <mergeCell ref="AX99:BH99"/>
    <mergeCell ref="BI99:BR99"/>
    <mergeCell ref="BS99:CH99"/>
    <mergeCell ref="CI99:CV99"/>
    <mergeCell ref="CW99:DJ99"/>
    <mergeCell ref="DK99:DX99"/>
    <mergeCell ref="DY98:EH98"/>
    <mergeCell ref="EI98:EX98"/>
    <mergeCell ref="EY98:FL98"/>
    <mergeCell ref="FM98:FZ98"/>
    <mergeCell ref="BS98:CH98"/>
    <mergeCell ref="CI98:CV98"/>
    <mergeCell ref="CW98:DJ98"/>
    <mergeCell ref="DK98:DX98"/>
    <mergeCell ref="A98:AP98"/>
    <mergeCell ref="AQ98:AW98"/>
    <mergeCell ref="AX98:BH98"/>
    <mergeCell ref="BI98:BR98"/>
    <mergeCell ref="BS96:DX96"/>
    <mergeCell ref="DY96:EH97"/>
    <mergeCell ref="EI96:FZ96"/>
    <mergeCell ref="BS97:CH97"/>
    <mergeCell ref="CI97:CV97"/>
    <mergeCell ref="CW97:DJ97"/>
    <mergeCell ref="DK97:DX97"/>
    <mergeCell ref="EI97:EX97"/>
    <mergeCell ref="EY97:FL97"/>
    <mergeCell ref="FM97:FZ97"/>
    <mergeCell ref="GN91:GZ91"/>
    <mergeCell ref="A94:AP97"/>
    <mergeCell ref="AQ94:AW97"/>
    <mergeCell ref="AX94:BH97"/>
    <mergeCell ref="BI94:GZ94"/>
    <mergeCell ref="BI95:DX95"/>
    <mergeCell ref="DY95:FZ95"/>
    <mergeCell ref="GA95:GM97"/>
    <mergeCell ref="GN95:GZ97"/>
    <mergeCell ref="BI96:BR97"/>
    <mergeCell ref="GA90:GM90"/>
    <mergeCell ref="GN90:GZ90"/>
    <mergeCell ref="BS91:CH91"/>
    <mergeCell ref="CI91:CV91"/>
    <mergeCell ref="DK91:DX91"/>
    <mergeCell ref="DY91:EH91"/>
    <mergeCell ref="EI91:EX91"/>
    <mergeCell ref="EY91:FL91"/>
    <mergeCell ref="FM91:FZ91"/>
    <mergeCell ref="GA91:GM91"/>
    <mergeCell ref="GA89:GM89"/>
    <mergeCell ref="GN89:GZ89"/>
    <mergeCell ref="AQ90:AW90"/>
    <mergeCell ref="AX90:BH90"/>
    <mergeCell ref="BI90:BR90"/>
    <mergeCell ref="BS90:CH90"/>
    <mergeCell ref="CI90:CV90"/>
    <mergeCell ref="CW90:DJ90"/>
    <mergeCell ref="DK90:DX90"/>
    <mergeCell ref="FM90:FZ90"/>
    <mergeCell ref="GN88:GZ88"/>
    <mergeCell ref="AQ89:AW89"/>
    <mergeCell ref="AX89:BH89"/>
    <mergeCell ref="BI89:BR89"/>
    <mergeCell ref="BS89:CH89"/>
    <mergeCell ref="CI89:CV89"/>
    <mergeCell ref="CW89:DJ89"/>
    <mergeCell ref="DK89:DX89"/>
    <mergeCell ref="DY89:EH89"/>
    <mergeCell ref="FM89:FZ89"/>
    <mergeCell ref="GA87:GM87"/>
    <mergeCell ref="GN87:GZ87"/>
    <mergeCell ref="BS88:CH88"/>
    <mergeCell ref="CI88:CV88"/>
    <mergeCell ref="DK88:DX88"/>
    <mergeCell ref="DY88:EH88"/>
    <mergeCell ref="EI88:EX88"/>
    <mergeCell ref="EY88:FL88"/>
    <mergeCell ref="FM88:FZ88"/>
    <mergeCell ref="GA88:GM88"/>
    <mergeCell ref="FM86:FZ86"/>
    <mergeCell ref="GA86:GM86"/>
    <mergeCell ref="GN86:GZ86"/>
    <mergeCell ref="BS87:CH87"/>
    <mergeCell ref="CI87:CV87"/>
    <mergeCell ref="DK87:DX87"/>
    <mergeCell ref="DY87:EH87"/>
    <mergeCell ref="EI87:EX87"/>
    <mergeCell ref="EY87:FL87"/>
    <mergeCell ref="FM87:FZ87"/>
    <mergeCell ref="DK86:DX86"/>
    <mergeCell ref="DY86:EH86"/>
    <mergeCell ref="EI86:EX86"/>
    <mergeCell ref="EY86:FL86"/>
    <mergeCell ref="EY85:FL85"/>
    <mergeCell ref="FM85:FZ85"/>
    <mergeCell ref="GA85:GM85"/>
    <mergeCell ref="GN85:GZ85"/>
    <mergeCell ref="FM84:FZ84"/>
    <mergeCell ref="GA84:GM84"/>
    <mergeCell ref="GN84:GZ84"/>
    <mergeCell ref="AQ85:AW85"/>
    <mergeCell ref="AX85:BH85"/>
    <mergeCell ref="BI85:BR85"/>
    <mergeCell ref="BS85:CH85"/>
    <mergeCell ref="DK85:DX85"/>
    <mergeCell ref="DY85:EH85"/>
    <mergeCell ref="EI85:EX85"/>
    <mergeCell ref="GN83:GZ83"/>
    <mergeCell ref="AQ84:AW84"/>
    <mergeCell ref="AX84:BH84"/>
    <mergeCell ref="BI84:BR84"/>
    <mergeCell ref="BS84:CH84"/>
    <mergeCell ref="CI84:CV84"/>
    <mergeCell ref="CW84:DJ84"/>
    <mergeCell ref="DK84:DX84"/>
    <mergeCell ref="DY84:EH84"/>
    <mergeCell ref="EY84:FL84"/>
    <mergeCell ref="GA82:GM82"/>
    <mergeCell ref="GN82:GZ82"/>
    <mergeCell ref="BS83:CH83"/>
    <mergeCell ref="CI83:CV83"/>
    <mergeCell ref="DK83:DX83"/>
    <mergeCell ref="DY83:EH83"/>
    <mergeCell ref="EI83:EX83"/>
    <mergeCell ref="EY83:FL83"/>
    <mergeCell ref="FM83:FZ83"/>
    <mergeCell ref="GA83:GM83"/>
    <mergeCell ref="DY82:EH82"/>
    <mergeCell ref="EI82:EX82"/>
    <mergeCell ref="EY82:FL82"/>
    <mergeCell ref="FM82:FZ82"/>
    <mergeCell ref="B82:AP82"/>
    <mergeCell ref="BS82:CH82"/>
    <mergeCell ref="CI82:CV82"/>
    <mergeCell ref="DK82:DX82"/>
    <mergeCell ref="AQ82:AW82"/>
    <mergeCell ref="AX82:BH82"/>
    <mergeCell ref="BI82:BR82"/>
    <mergeCell ref="CW82:DJ82"/>
    <mergeCell ref="EY81:FL81"/>
    <mergeCell ref="FM81:FZ81"/>
    <mergeCell ref="GA81:GM81"/>
    <mergeCell ref="GN81:GZ81"/>
    <mergeCell ref="B81:AP81"/>
    <mergeCell ref="AQ81:AW81"/>
    <mergeCell ref="AX81:BH81"/>
    <mergeCell ref="BI81:BR81"/>
    <mergeCell ref="B80:AP80"/>
    <mergeCell ref="CI79:CV80"/>
    <mergeCell ref="CW79:DJ80"/>
    <mergeCell ref="EY79:FL80"/>
    <mergeCell ref="B79:AP79"/>
    <mergeCell ref="AQ79:AW80"/>
    <mergeCell ref="AX79:BH80"/>
    <mergeCell ref="BI79:BR80"/>
    <mergeCell ref="BS79:CH80"/>
    <mergeCell ref="DK79:DX80"/>
    <mergeCell ref="FM79:FZ80"/>
    <mergeCell ref="GN79:GZ80"/>
    <mergeCell ref="GA79:GM80"/>
    <mergeCell ref="GA78:GM78"/>
    <mergeCell ref="GN78:GZ78"/>
    <mergeCell ref="DY78:EH78"/>
    <mergeCell ref="EI78:EX78"/>
    <mergeCell ref="EY78:FL78"/>
    <mergeCell ref="FM78:FZ78"/>
    <mergeCell ref="GA77:GM77"/>
    <mergeCell ref="GN77:GZ77"/>
    <mergeCell ref="B78:AP78"/>
    <mergeCell ref="AQ78:AW78"/>
    <mergeCell ref="AX78:BH78"/>
    <mergeCell ref="BI78:BR78"/>
    <mergeCell ref="BS78:CH78"/>
    <mergeCell ref="CI78:CV78"/>
    <mergeCell ref="CW78:DJ78"/>
    <mergeCell ref="DK78:DX78"/>
    <mergeCell ref="DY77:EH77"/>
    <mergeCell ref="EI77:EX77"/>
    <mergeCell ref="EY77:FL77"/>
    <mergeCell ref="FM77:FZ77"/>
    <mergeCell ref="GA76:GM76"/>
    <mergeCell ref="GN76:GZ76"/>
    <mergeCell ref="B77:AP77"/>
    <mergeCell ref="AQ77:AW77"/>
    <mergeCell ref="AX77:BH77"/>
    <mergeCell ref="BI77:BR77"/>
    <mergeCell ref="BS77:CH77"/>
    <mergeCell ref="CI77:CV77"/>
    <mergeCell ref="CW77:DJ77"/>
    <mergeCell ref="DK77:DX77"/>
    <mergeCell ref="DY76:EH76"/>
    <mergeCell ref="EI76:EX76"/>
    <mergeCell ref="EY76:FL76"/>
    <mergeCell ref="FM76:FZ76"/>
    <mergeCell ref="GA75:GM75"/>
    <mergeCell ref="GN75:GZ75"/>
    <mergeCell ref="B76:AP76"/>
    <mergeCell ref="AQ76:AW76"/>
    <mergeCell ref="AX76:BH76"/>
    <mergeCell ref="BI76:BR76"/>
    <mergeCell ref="BS76:CH76"/>
    <mergeCell ref="CI76:CV76"/>
    <mergeCell ref="CW76:DJ76"/>
    <mergeCell ref="DK76:DX76"/>
    <mergeCell ref="DY75:EH75"/>
    <mergeCell ref="EI75:EX75"/>
    <mergeCell ref="EY75:FL75"/>
    <mergeCell ref="FM75:FZ75"/>
    <mergeCell ref="BS75:CH75"/>
    <mergeCell ref="CI75:CV75"/>
    <mergeCell ref="CW75:DJ75"/>
    <mergeCell ref="DK75:DX75"/>
    <mergeCell ref="A75:AP75"/>
    <mergeCell ref="AQ75:AW75"/>
    <mergeCell ref="AX75:BH75"/>
    <mergeCell ref="BI75:BR75"/>
    <mergeCell ref="GA63:GM63"/>
    <mergeCell ref="GN63:GZ63"/>
    <mergeCell ref="A71:AP74"/>
    <mergeCell ref="AQ71:AW74"/>
    <mergeCell ref="AX71:BH74"/>
    <mergeCell ref="BI71:GZ71"/>
    <mergeCell ref="BI72:DX72"/>
    <mergeCell ref="DY72:FZ72"/>
    <mergeCell ref="GA72:GM74"/>
    <mergeCell ref="GN72:GZ74"/>
    <mergeCell ref="FM62:FZ62"/>
    <mergeCell ref="GA62:GM62"/>
    <mergeCell ref="GN62:GZ62"/>
    <mergeCell ref="BS63:CH63"/>
    <mergeCell ref="CI63:CV63"/>
    <mergeCell ref="DK63:DX63"/>
    <mergeCell ref="DY63:EH63"/>
    <mergeCell ref="EI63:EX63"/>
    <mergeCell ref="EY63:FL63"/>
    <mergeCell ref="FM63:FZ63"/>
    <mergeCell ref="EY61:FL61"/>
    <mergeCell ref="FM61:FZ61"/>
    <mergeCell ref="GA61:GM61"/>
    <mergeCell ref="GN61:GZ61"/>
    <mergeCell ref="GN60:GZ60"/>
    <mergeCell ref="B61:AP61"/>
    <mergeCell ref="AQ61:AW61"/>
    <mergeCell ref="AX61:BH61"/>
    <mergeCell ref="BI61:BR61"/>
    <mergeCell ref="BS61:CH61"/>
    <mergeCell ref="CI61:CV61"/>
    <mergeCell ref="DK61:DX61"/>
    <mergeCell ref="DY61:EH61"/>
    <mergeCell ref="EI61:EX61"/>
    <mergeCell ref="EI60:EX60"/>
    <mergeCell ref="EY60:FL60"/>
    <mergeCell ref="FM60:FZ60"/>
    <mergeCell ref="GA60:GM60"/>
    <mergeCell ref="CI60:CV60"/>
    <mergeCell ref="CW60:DJ60"/>
    <mergeCell ref="DK60:DX60"/>
    <mergeCell ref="DY60:EH60"/>
    <mergeCell ref="B60:AP60"/>
    <mergeCell ref="AQ60:AW60"/>
    <mergeCell ref="AX60:BH60"/>
    <mergeCell ref="BI60:BR60"/>
    <mergeCell ref="CW58:DJ59"/>
    <mergeCell ref="GA58:GM59"/>
    <mergeCell ref="DY58:EH59"/>
    <mergeCell ref="EI58:EX59"/>
    <mergeCell ref="FM58:FZ59"/>
    <mergeCell ref="GN57:GZ57"/>
    <mergeCell ref="B58:AP58"/>
    <mergeCell ref="AQ58:AW59"/>
    <mergeCell ref="AX58:BH59"/>
    <mergeCell ref="BI58:BR59"/>
    <mergeCell ref="BS58:CH59"/>
    <mergeCell ref="DK58:DX59"/>
    <mergeCell ref="DY57:EH57"/>
    <mergeCell ref="GN58:GZ59"/>
    <mergeCell ref="B59:AP59"/>
    <mergeCell ref="EI57:EX57"/>
    <mergeCell ref="EY57:FL57"/>
    <mergeCell ref="FM57:FZ57"/>
    <mergeCell ref="GA56:GM56"/>
    <mergeCell ref="EI56:EX56"/>
    <mergeCell ref="EY56:FL56"/>
    <mergeCell ref="FM56:FZ56"/>
    <mergeCell ref="GA57:GM57"/>
    <mergeCell ref="GN56:GZ56"/>
    <mergeCell ref="B57:AP57"/>
    <mergeCell ref="AQ57:AW57"/>
    <mergeCell ref="AX57:BH57"/>
    <mergeCell ref="BI57:BR57"/>
    <mergeCell ref="BS57:CH57"/>
    <mergeCell ref="CI57:CV57"/>
    <mergeCell ref="CW57:DJ57"/>
    <mergeCell ref="DK57:DX57"/>
    <mergeCell ref="DY56:EH56"/>
    <mergeCell ref="GA55:GM55"/>
    <mergeCell ref="GN55:GZ55"/>
    <mergeCell ref="B56:AP56"/>
    <mergeCell ref="AQ56:AW56"/>
    <mergeCell ref="AX56:BH56"/>
    <mergeCell ref="BI56:BR56"/>
    <mergeCell ref="BS56:CH56"/>
    <mergeCell ref="CI56:CV56"/>
    <mergeCell ref="CW56:DJ56"/>
    <mergeCell ref="DK56:DX56"/>
    <mergeCell ref="DY55:EH55"/>
    <mergeCell ref="EI55:EX55"/>
    <mergeCell ref="EY55:FL55"/>
    <mergeCell ref="FM55:FZ55"/>
    <mergeCell ref="BS55:CH55"/>
    <mergeCell ref="CI55:CV55"/>
    <mergeCell ref="CW55:DJ55"/>
    <mergeCell ref="DK55:DX55"/>
    <mergeCell ref="B55:AP55"/>
    <mergeCell ref="AQ55:AW55"/>
    <mergeCell ref="AX55:BH55"/>
    <mergeCell ref="BI55:BR55"/>
    <mergeCell ref="GN53:GZ54"/>
    <mergeCell ref="B54:AP54"/>
    <mergeCell ref="EI53:EX54"/>
    <mergeCell ref="FM53:FZ54"/>
    <mergeCell ref="GN52:GZ52"/>
    <mergeCell ref="B53:AP53"/>
    <mergeCell ref="AQ53:AW54"/>
    <mergeCell ref="AX53:BH54"/>
    <mergeCell ref="BI53:BR54"/>
    <mergeCell ref="BS53:CH54"/>
    <mergeCell ref="DK53:DX54"/>
    <mergeCell ref="DY53:EH54"/>
    <mergeCell ref="EI52:EX52"/>
    <mergeCell ref="EY52:FL52"/>
    <mergeCell ref="FM52:FZ52"/>
    <mergeCell ref="GA52:GM52"/>
    <mergeCell ref="GN51:GZ51"/>
    <mergeCell ref="B52:AP52"/>
    <mergeCell ref="AQ52:AW52"/>
    <mergeCell ref="AX52:BH52"/>
    <mergeCell ref="BI52:BR52"/>
    <mergeCell ref="BS52:CH52"/>
    <mergeCell ref="CI52:CV52"/>
    <mergeCell ref="CW52:DJ52"/>
    <mergeCell ref="DY52:EH52"/>
    <mergeCell ref="EI51:EX51"/>
    <mergeCell ref="EY51:FL51"/>
    <mergeCell ref="DK51:DX51"/>
    <mergeCell ref="DY51:EH51"/>
    <mergeCell ref="BS51:CH51"/>
    <mergeCell ref="CI51:CV51"/>
    <mergeCell ref="CW51:DJ51"/>
    <mergeCell ref="DK52:DX52"/>
    <mergeCell ref="B51:AP51"/>
    <mergeCell ref="AQ51:AW51"/>
    <mergeCell ref="AX51:BH51"/>
    <mergeCell ref="BI51:BR51"/>
    <mergeCell ref="GA50:GM50"/>
    <mergeCell ref="FM51:FZ51"/>
    <mergeCell ref="GA51:GM51"/>
    <mergeCell ref="GN50:GZ50"/>
    <mergeCell ref="DY50:EH50"/>
    <mergeCell ref="EI50:EX50"/>
    <mergeCell ref="EY50:FL50"/>
    <mergeCell ref="FM50:FZ50"/>
    <mergeCell ref="BS50:CH50"/>
    <mergeCell ref="CI50:CV50"/>
    <mergeCell ref="CW50:DJ50"/>
    <mergeCell ref="DK50:DX50"/>
    <mergeCell ref="B50:AP50"/>
    <mergeCell ref="AQ50:AW50"/>
    <mergeCell ref="AX50:BH50"/>
    <mergeCell ref="BI50:BR50"/>
    <mergeCell ref="GN48:GZ48"/>
    <mergeCell ref="CI49:CV49"/>
    <mergeCell ref="CW49:DJ49"/>
    <mergeCell ref="DK49:DX49"/>
    <mergeCell ref="DY49:EH49"/>
    <mergeCell ref="EI49:EX49"/>
    <mergeCell ref="EY49:FL49"/>
    <mergeCell ref="FM49:FZ49"/>
    <mergeCell ref="GA49:GM49"/>
    <mergeCell ref="GN49:GZ49"/>
    <mergeCell ref="CW48:DJ48"/>
    <mergeCell ref="EY48:FL48"/>
    <mergeCell ref="FM48:FZ48"/>
    <mergeCell ref="GA48:GM48"/>
    <mergeCell ref="DK48:DX48"/>
    <mergeCell ref="DY48:EH48"/>
    <mergeCell ref="EI48:EX48"/>
    <mergeCell ref="B47:AP47"/>
    <mergeCell ref="FM45:FZ45"/>
    <mergeCell ref="GA45:GM45"/>
    <mergeCell ref="GN45:GZ45"/>
    <mergeCell ref="B46:AP46"/>
    <mergeCell ref="AQ46:AW47"/>
    <mergeCell ref="AX46:BH47"/>
    <mergeCell ref="BI46:BR47"/>
    <mergeCell ref="DK45:DX45"/>
    <mergeCell ref="DY45:EH45"/>
    <mergeCell ref="FM46:FZ47"/>
    <mergeCell ref="GN46:GZ47"/>
    <mergeCell ref="EI45:EX45"/>
    <mergeCell ref="EY45:FL45"/>
    <mergeCell ref="EI46:EX47"/>
    <mergeCell ref="FM44:FZ44"/>
    <mergeCell ref="GA44:GM44"/>
    <mergeCell ref="GN44:GZ44"/>
    <mergeCell ref="B45:AP45"/>
    <mergeCell ref="AQ45:AW45"/>
    <mergeCell ref="AX45:BH45"/>
    <mergeCell ref="BI45:BR45"/>
    <mergeCell ref="BS45:CH45"/>
    <mergeCell ref="CI45:CV45"/>
    <mergeCell ref="CW45:DJ45"/>
    <mergeCell ref="B12:CH12"/>
    <mergeCell ref="AQ40:AW43"/>
    <mergeCell ref="AX40:BH43"/>
    <mergeCell ref="BI40:GZ40"/>
    <mergeCell ref="BI41:DX41"/>
    <mergeCell ref="DY41:FZ41"/>
    <mergeCell ref="GA41:GM43"/>
    <mergeCell ref="GN41:GZ43"/>
    <mergeCell ref="BI42:BR43"/>
    <mergeCell ref="EI42:FZ42"/>
    <mergeCell ref="B14:CH14"/>
    <mergeCell ref="CI14:CP14"/>
    <mergeCell ref="CQ14:DK14"/>
    <mergeCell ref="B11:CH11"/>
    <mergeCell ref="CQ12:DK12"/>
    <mergeCell ref="CQ10:DK11"/>
    <mergeCell ref="B10:CH10"/>
    <mergeCell ref="CI10:CP11"/>
    <mergeCell ref="B13:CH13"/>
    <mergeCell ref="CI12:CP12"/>
    <mergeCell ref="ED15:EU15"/>
    <mergeCell ref="A44:AP44"/>
    <mergeCell ref="AQ44:AW44"/>
    <mergeCell ref="AX44:BH44"/>
    <mergeCell ref="BI44:BR44"/>
    <mergeCell ref="BS44:CH44"/>
    <mergeCell ref="CI44:CV44"/>
    <mergeCell ref="CW44:DJ44"/>
    <mergeCell ref="DK44:DX44"/>
    <mergeCell ref="EI44:EX44"/>
    <mergeCell ref="FL14:GA14"/>
    <mergeCell ref="EV15:FK15"/>
    <mergeCell ref="FL15:GA15"/>
    <mergeCell ref="FM43:FZ43"/>
    <mergeCell ref="DL14:EC14"/>
    <mergeCell ref="EV14:FK14"/>
    <mergeCell ref="DY42:EH43"/>
    <mergeCell ref="DL15:EC15"/>
    <mergeCell ref="A38:GZ38"/>
    <mergeCell ref="A40:AP43"/>
    <mergeCell ref="BS43:CH43"/>
    <mergeCell ref="DK43:DX43"/>
    <mergeCell ref="EI43:EX43"/>
    <mergeCell ref="EY43:FL43"/>
    <mergeCell ref="ED12:EU12"/>
    <mergeCell ref="B48:AP48"/>
    <mergeCell ref="AQ48:AW48"/>
    <mergeCell ref="AX48:BH48"/>
    <mergeCell ref="BI48:BR48"/>
    <mergeCell ref="CQ13:DK13"/>
    <mergeCell ref="DL13:EC13"/>
    <mergeCell ref="ED13:EU13"/>
    <mergeCell ref="CI15:CP15"/>
    <mergeCell ref="ED14:EU14"/>
    <mergeCell ref="A2:GA2"/>
    <mergeCell ref="A4:CH5"/>
    <mergeCell ref="CI4:CP5"/>
    <mergeCell ref="CQ4:DK5"/>
    <mergeCell ref="DL4:GA4"/>
    <mergeCell ref="DL5:EC5"/>
    <mergeCell ref="ED5:EU5"/>
    <mergeCell ref="EV5:FK5"/>
    <mergeCell ref="FL5:GA5"/>
    <mergeCell ref="A6:CH6"/>
    <mergeCell ref="CI6:CP6"/>
    <mergeCell ref="CQ6:DK6"/>
    <mergeCell ref="DL6:EC6"/>
    <mergeCell ref="ED6:EU6"/>
    <mergeCell ref="EV6:FK6"/>
    <mergeCell ref="FL6:GA6"/>
    <mergeCell ref="B7:CH7"/>
    <mergeCell ref="CI7:CP7"/>
    <mergeCell ref="CQ7:DK7"/>
    <mergeCell ref="DL7:EC7"/>
    <mergeCell ref="ED7:EU7"/>
    <mergeCell ref="EV7:FK7"/>
    <mergeCell ref="FL7:GA7"/>
    <mergeCell ref="BS49:CH49"/>
    <mergeCell ref="B9:CH9"/>
    <mergeCell ref="DL10:EC11"/>
    <mergeCell ref="CQ8:DK8"/>
    <mergeCell ref="BS46:CH47"/>
    <mergeCell ref="CW46:DJ47"/>
    <mergeCell ref="BS48:CH48"/>
    <mergeCell ref="CI48:CV48"/>
    <mergeCell ref="AQ49:AW49"/>
    <mergeCell ref="DY44:EH44"/>
    <mergeCell ref="CQ9:DK9"/>
    <mergeCell ref="DK46:DX47"/>
    <mergeCell ref="B49:AP49"/>
    <mergeCell ref="DL12:EC12"/>
    <mergeCell ref="CQ15:DK15"/>
    <mergeCell ref="CI43:CV43"/>
    <mergeCell ref="CW43:DJ43"/>
    <mergeCell ref="B15:CH15"/>
    <mergeCell ref="AX49:BH49"/>
    <mergeCell ref="BI49:BR49"/>
    <mergeCell ref="B8:CH8"/>
    <mergeCell ref="CI8:CP8"/>
    <mergeCell ref="BI62:BR62"/>
    <mergeCell ref="B62:AP62"/>
    <mergeCell ref="BS60:CH60"/>
    <mergeCell ref="CI13:CP13"/>
    <mergeCell ref="BS62:CH62"/>
    <mergeCell ref="CI62:CV62"/>
    <mergeCell ref="BS42:DX42"/>
    <mergeCell ref="CI9:CP9"/>
    <mergeCell ref="EY62:FL62"/>
    <mergeCell ref="DL8:EC8"/>
    <mergeCell ref="ED8:EU8"/>
    <mergeCell ref="EV8:FK8"/>
    <mergeCell ref="FL8:GA8"/>
    <mergeCell ref="DL9:EC9"/>
    <mergeCell ref="ED9:EU9"/>
    <mergeCell ref="EV9:FK9"/>
    <mergeCell ref="EY44:FL44"/>
    <mergeCell ref="DY46:EH47"/>
    <mergeCell ref="DY62:EH62"/>
    <mergeCell ref="EV13:FK13"/>
    <mergeCell ref="FL13:GA13"/>
    <mergeCell ref="FL9:GA9"/>
    <mergeCell ref="ED10:EU11"/>
    <mergeCell ref="FL10:GA11"/>
    <mergeCell ref="EV12:FK12"/>
    <mergeCell ref="FL12:GA12"/>
    <mergeCell ref="EV10:FK11"/>
    <mergeCell ref="EI62:EX62"/>
    <mergeCell ref="EI73:FZ73"/>
    <mergeCell ref="EY74:FL74"/>
    <mergeCell ref="FM74:FZ74"/>
    <mergeCell ref="DY73:EH74"/>
    <mergeCell ref="EI74:EX74"/>
    <mergeCell ref="BI73:BR74"/>
    <mergeCell ref="BS73:DX73"/>
    <mergeCell ref="CW74:DJ74"/>
    <mergeCell ref="CW63:DJ63"/>
    <mergeCell ref="BI63:BR63"/>
    <mergeCell ref="BS74:CH74"/>
    <mergeCell ref="CI74:CV74"/>
    <mergeCell ref="DK74:DX74"/>
    <mergeCell ref="DK62:DX62"/>
    <mergeCell ref="CW61:DJ61"/>
    <mergeCell ref="B63:AP63"/>
    <mergeCell ref="AQ63:AW63"/>
    <mergeCell ref="AX63:BH63"/>
    <mergeCell ref="AQ62:AW62"/>
    <mergeCell ref="AX62:BH62"/>
    <mergeCell ref="CW62:DJ62"/>
    <mergeCell ref="CW81:DJ81"/>
    <mergeCell ref="DY79:EH80"/>
    <mergeCell ref="EI79:EX80"/>
    <mergeCell ref="BS81:CH81"/>
    <mergeCell ref="CI81:CV81"/>
    <mergeCell ref="DK81:DX81"/>
    <mergeCell ref="DY81:EH81"/>
    <mergeCell ref="EI81:EX81"/>
    <mergeCell ref="B83:AP83"/>
    <mergeCell ref="AQ83:AW83"/>
    <mergeCell ref="AX83:BH83"/>
    <mergeCell ref="BI83:BR83"/>
    <mergeCell ref="CW83:DJ83"/>
    <mergeCell ref="EI84:EX84"/>
    <mergeCell ref="CI85:CV85"/>
    <mergeCell ref="CW85:DJ85"/>
    <mergeCell ref="B85:AP85"/>
    <mergeCell ref="B84:AP84"/>
    <mergeCell ref="B86:AP86"/>
    <mergeCell ref="AQ86:AW86"/>
    <mergeCell ref="AX86:BH86"/>
    <mergeCell ref="BI86:BR86"/>
    <mergeCell ref="CW86:DJ86"/>
    <mergeCell ref="B87:AP87"/>
    <mergeCell ref="AQ87:AW87"/>
    <mergeCell ref="AX87:BH87"/>
    <mergeCell ref="BI87:BR87"/>
    <mergeCell ref="CW87:DJ87"/>
    <mergeCell ref="BS86:CH86"/>
    <mergeCell ref="CI86:CV86"/>
    <mergeCell ref="EY90:FL90"/>
    <mergeCell ref="B90:AP90"/>
    <mergeCell ref="CW88:DJ88"/>
    <mergeCell ref="B89:AP89"/>
    <mergeCell ref="EI89:EX89"/>
    <mergeCell ref="EY89:FL89"/>
    <mergeCell ref="B88:AP88"/>
    <mergeCell ref="AQ88:AW88"/>
    <mergeCell ref="AX88:BH88"/>
    <mergeCell ref="BI88:BR88"/>
    <mergeCell ref="AX91:BH91"/>
    <mergeCell ref="BI91:BR91"/>
    <mergeCell ref="DY90:EH90"/>
    <mergeCell ref="EI90:EX90"/>
    <mergeCell ref="X108:BH108"/>
    <mergeCell ref="CW91:DJ91"/>
    <mergeCell ref="CW101:DJ101"/>
    <mergeCell ref="EI100:EX100"/>
    <mergeCell ref="AQ102:AW102"/>
    <mergeCell ref="AX102:BH102"/>
    <mergeCell ref="BI102:BR102"/>
    <mergeCell ref="CW102:DJ102"/>
    <mergeCell ref="B91:AP91"/>
    <mergeCell ref="AQ91:AW91"/>
  </mergeCells>
  <printOptions/>
  <pageMargins left="0.984251968503937" right="0" top="0.5905511811023623" bottom="0.3937007874015748" header="0" footer="0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1"/>
  <dimension ref="A2:HA115"/>
  <sheetViews>
    <sheetView tabSelected="1" view="pageBreakPreview" zoomScale="75" zoomScaleNormal="75" zoomScaleSheetLayoutView="75" workbookViewId="0" topLeftCell="A80">
      <selection activeCell="A109" sqref="A109"/>
    </sheetView>
  </sheetViews>
  <sheetFormatPr defaultColWidth="9.00390625" defaultRowHeight="12.75"/>
  <cols>
    <col min="1" max="59" width="0.875" style="1" customWidth="1"/>
    <col min="60" max="60" width="5.375" style="1" customWidth="1"/>
    <col min="61" max="69" width="0.875" style="1" customWidth="1"/>
    <col min="70" max="70" width="3.875" style="1" customWidth="1"/>
    <col min="71" max="137" width="0.875" style="1" customWidth="1"/>
    <col min="138" max="138" width="3.875" style="1" customWidth="1"/>
    <col min="139" max="16384" width="0.875" style="1" customWidth="1"/>
  </cols>
  <sheetData>
    <row r="1" ht="15" customHeight="1"/>
    <row r="2" spans="1:183" ht="15.7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</row>
    <row r="3" ht="16.5" thickBot="1"/>
    <row r="4" spans="1:183" s="4" customFormat="1" ht="12.75">
      <c r="A4" s="216" t="s">
        <v>10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8"/>
      <c r="CI4" s="222" t="s">
        <v>11</v>
      </c>
      <c r="CJ4" s="217"/>
      <c r="CK4" s="217"/>
      <c r="CL4" s="217"/>
      <c r="CM4" s="217"/>
      <c r="CN4" s="217"/>
      <c r="CO4" s="217"/>
      <c r="CP4" s="218"/>
      <c r="CQ4" s="222" t="s">
        <v>12</v>
      </c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224" t="s">
        <v>131</v>
      </c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6"/>
    </row>
    <row r="5" spans="1:183" s="4" customFormat="1" ht="66.7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1"/>
      <c r="CI5" s="223"/>
      <c r="CJ5" s="220"/>
      <c r="CK5" s="220"/>
      <c r="CL5" s="220"/>
      <c r="CM5" s="220"/>
      <c r="CN5" s="220"/>
      <c r="CO5" s="220"/>
      <c r="CP5" s="221"/>
      <c r="CQ5" s="223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1"/>
      <c r="DL5" s="227" t="s">
        <v>132</v>
      </c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9"/>
      <c r="ED5" s="227" t="s">
        <v>95</v>
      </c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9"/>
      <c r="EV5" s="227" t="s">
        <v>133</v>
      </c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  <c r="FL5" s="228" t="s">
        <v>96</v>
      </c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30"/>
    </row>
    <row r="6" spans="1:183" s="4" customFormat="1" ht="13.5" thickBot="1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4">
        <v>2</v>
      </c>
      <c r="CJ6" s="235"/>
      <c r="CK6" s="235"/>
      <c r="CL6" s="235"/>
      <c r="CM6" s="235"/>
      <c r="CN6" s="235"/>
      <c r="CO6" s="235"/>
      <c r="CP6" s="236"/>
      <c r="CQ6" s="234">
        <v>3</v>
      </c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6"/>
      <c r="DL6" s="237">
        <v>4</v>
      </c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4">
        <v>5</v>
      </c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6"/>
      <c r="EV6" s="237">
        <v>6</v>
      </c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  <c r="FL6" s="234">
        <v>7</v>
      </c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40"/>
    </row>
    <row r="7" spans="1:183" ht="36" customHeight="1" thickBot="1">
      <c r="A7" s="24"/>
      <c r="B7" s="189" t="s">
        <v>134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38" t="s">
        <v>13</v>
      </c>
      <c r="CJ7" s="39"/>
      <c r="CK7" s="39"/>
      <c r="CL7" s="39"/>
      <c r="CM7" s="39"/>
      <c r="CN7" s="39"/>
      <c r="CO7" s="39"/>
      <c r="CP7" s="39"/>
      <c r="CQ7" s="340">
        <f>DL7+ED7+EV7+FL7</f>
        <v>417841</v>
      </c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4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3"/>
      <c r="EV7" s="244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3"/>
      <c r="FL7" s="334">
        <f>Советский!FL7+Заречье!FL7+Привокзальный!FL7+Центральный!FL7+Пролетарский!FL7</f>
        <v>417841</v>
      </c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6"/>
    </row>
    <row r="8" spans="1:183" ht="35.25" customHeight="1" thickBot="1">
      <c r="A8" s="24"/>
      <c r="B8" s="189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 t="s">
        <v>15</v>
      </c>
      <c r="CJ8" s="42"/>
      <c r="CK8" s="42"/>
      <c r="CL8" s="42"/>
      <c r="CM8" s="42"/>
      <c r="CN8" s="42"/>
      <c r="CO8" s="42"/>
      <c r="CP8" s="42"/>
      <c r="CQ8" s="322">
        <f>DL8+ED8+EV8+FL8</f>
        <v>242</v>
      </c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4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2"/>
      <c r="ED8" s="331">
        <f>Советский!ED8+Заречье!ED8+Привокзальный!ED8+Центральный!ED8+Пролетарский!ED8</f>
        <v>5</v>
      </c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3"/>
      <c r="EV8" s="204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2"/>
      <c r="FL8" s="334">
        <f>Советский!FL8+Заречье!FL8+Привокзальный!FL8+Центральный!FL8+Пролетарский!FL8</f>
        <v>237</v>
      </c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6"/>
    </row>
    <row r="9" spans="1:183" ht="42.75" customHeight="1">
      <c r="A9" s="24"/>
      <c r="B9" s="189" t="s">
        <v>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41" t="s">
        <v>16</v>
      </c>
      <c r="CJ9" s="42"/>
      <c r="CK9" s="42"/>
      <c r="CL9" s="42"/>
      <c r="CM9" s="42"/>
      <c r="CN9" s="42"/>
      <c r="CO9" s="42"/>
      <c r="CP9" s="42"/>
      <c r="CQ9" s="325">
        <f>DL9+ED9+EV9+FL9</f>
        <v>2851</v>
      </c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7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  <c r="ED9" s="331">
        <f>Советский!ED9+Заречье!ED9+Привокзальный!ED9+Центральный!ED9+Пролетарский!ED9</f>
        <v>53</v>
      </c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3"/>
      <c r="EV9" s="204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  <c r="FL9" s="334">
        <f>Советский!FL9+Заречье!FL9+Привокзальный!FL9+Центральный!FL9+Пролетарский!FL9</f>
        <v>2798</v>
      </c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6"/>
    </row>
    <row r="10" spans="1:183" ht="15.75">
      <c r="A10" s="25"/>
      <c r="B10" s="200" t="s">
        <v>18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33" t="s">
        <v>17</v>
      </c>
      <c r="CJ10" s="31"/>
      <c r="CK10" s="31"/>
      <c r="CL10" s="31"/>
      <c r="CM10" s="31"/>
      <c r="CN10" s="31"/>
      <c r="CO10" s="31"/>
      <c r="CP10" s="31"/>
      <c r="CQ10" s="325">
        <f>DL10+ED10+EV10+FL10</f>
        <v>0</v>
      </c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7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6"/>
      <c r="ED10" s="346">
        <f>Советский!ED10+Заречье!ED10+Привокзальный!ED10+Центральный!ED10+Пролетарский!ED10</f>
        <v>0</v>
      </c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8"/>
      <c r="EV10" s="266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6"/>
      <c r="FL10" s="346">
        <f>Советский!FL10+Заречье!FL10+Привокзальный!FL10+Центральный!FL10+Пролетарский!FL10</f>
        <v>0</v>
      </c>
      <c r="FM10" s="347"/>
      <c r="FN10" s="347"/>
      <c r="FO10" s="347"/>
      <c r="FP10" s="347"/>
      <c r="FQ10" s="347"/>
      <c r="FR10" s="347"/>
      <c r="FS10" s="347"/>
      <c r="FT10" s="347"/>
      <c r="FU10" s="347"/>
      <c r="FV10" s="347"/>
      <c r="FW10" s="347"/>
      <c r="FX10" s="347"/>
      <c r="FY10" s="347"/>
      <c r="FZ10" s="347"/>
      <c r="GA10" s="352"/>
    </row>
    <row r="11" spans="1:183" ht="30" customHeight="1" thickBot="1">
      <c r="A11" s="26"/>
      <c r="B11" s="193" t="s">
        <v>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52"/>
      <c r="CJ11" s="53"/>
      <c r="CK11" s="53"/>
      <c r="CL11" s="53"/>
      <c r="CM11" s="53"/>
      <c r="CN11" s="53"/>
      <c r="CO11" s="53"/>
      <c r="CP11" s="53"/>
      <c r="CQ11" s="328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30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9"/>
      <c r="ED11" s="349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1"/>
      <c r="EV11" s="267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349"/>
      <c r="FM11" s="350"/>
      <c r="FN11" s="350"/>
      <c r="FO11" s="350"/>
      <c r="FP11" s="350"/>
      <c r="FQ11" s="350"/>
      <c r="FR11" s="350"/>
      <c r="FS11" s="350"/>
      <c r="FT11" s="350"/>
      <c r="FU11" s="350"/>
      <c r="FV11" s="350"/>
      <c r="FW11" s="350"/>
      <c r="FX11" s="350"/>
      <c r="FY11" s="350"/>
      <c r="FZ11" s="350"/>
      <c r="GA11" s="353"/>
    </row>
    <row r="12" spans="1:183" ht="24.75" customHeight="1" thickBot="1">
      <c r="A12" s="24"/>
      <c r="B12" s="188" t="s">
        <v>99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41" t="s">
        <v>20</v>
      </c>
      <c r="CJ12" s="42"/>
      <c r="CK12" s="42"/>
      <c r="CL12" s="42"/>
      <c r="CM12" s="42"/>
      <c r="CN12" s="42"/>
      <c r="CO12" s="42"/>
      <c r="CP12" s="42"/>
      <c r="CQ12" s="322">
        <f>DL12+ED12+EV12+FL12</f>
        <v>0</v>
      </c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4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  <c r="ED12" s="331">
        <f>Советский!ED12+Заречье!ED12+Привокзальный!ED12+Центральный!ED12+Пролетарский!ED12</f>
        <v>0</v>
      </c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3"/>
      <c r="EV12" s="204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2"/>
      <c r="FL12" s="334">
        <f>Советский!FL12+Заречье!FL12+Привокзальный!FL12+Центральный!FL12+Пролетарский!FL12</f>
        <v>0</v>
      </c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6"/>
    </row>
    <row r="13" spans="1:183" ht="31.5" customHeight="1">
      <c r="A13" s="24"/>
      <c r="B13" s="188" t="s">
        <v>21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41" t="s">
        <v>22</v>
      </c>
      <c r="CJ13" s="42"/>
      <c r="CK13" s="42"/>
      <c r="CL13" s="42"/>
      <c r="CM13" s="42"/>
      <c r="CN13" s="42"/>
      <c r="CO13" s="42"/>
      <c r="CP13" s="42"/>
      <c r="CQ13" s="322">
        <f>DL13+ED13+EV13+FL13</f>
        <v>2851</v>
      </c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4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2"/>
      <c r="ED13" s="331">
        <f>Советский!ED13+Заречье!ED13+Привокзальный!ED13+Центральный!ED13+Пролетарский!ED13</f>
        <v>53</v>
      </c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3"/>
      <c r="EV13" s="204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334">
        <f>Советский!FL13+Заречье!FL13+Привокзальный!FL13+Центральный!FL13+Пролетарский!FL13</f>
        <v>2798</v>
      </c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6"/>
    </row>
    <row r="14" spans="1:183" ht="42.75" customHeight="1" thickBot="1">
      <c r="A14" s="24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41" t="s">
        <v>23</v>
      </c>
      <c r="CJ14" s="42"/>
      <c r="CK14" s="42"/>
      <c r="CL14" s="42"/>
      <c r="CM14" s="42"/>
      <c r="CN14" s="42"/>
      <c r="CO14" s="42"/>
      <c r="CP14" s="42"/>
      <c r="CQ14" s="190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2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2"/>
      <c r="ED14" s="337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9"/>
      <c r="EV14" s="204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  <c r="FL14" s="204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205"/>
    </row>
    <row r="15" spans="1:183" ht="51" customHeight="1" thickBot="1">
      <c r="A15" s="27"/>
      <c r="B15" s="249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56" t="s">
        <v>24</v>
      </c>
      <c r="CJ15" s="57"/>
      <c r="CK15" s="57"/>
      <c r="CL15" s="57"/>
      <c r="CM15" s="57"/>
      <c r="CN15" s="57"/>
      <c r="CO15" s="57"/>
      <c r="CP15" s="57"/>
      <c r="CQ15" s="343">
        <f>DL15+ED15+EV15+FL15</f>
        <v>775</v>
      </c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5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8"/>
      <c r="ED15" s="331">
        <f>Советский!ED15+Заречье!ED15+Привокзальный!ED15+Центральный!ED15+Пролетарский!ED15</f>
        <v>33</v>
      </c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3"/>
      <c r="EV15" s="206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  <c r="FL15" s="334">
        <f>Советский!FL15+Заречье!FL15+Привокзальный!FL15+Центральный!FL15+Пролетарский!FL15</f>
        <v>742</v>
      </c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6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208" s="6" customFormat="1" ht="15" customHeight="1">
      <c r="A38" s="212" t="s">
        <v>102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</row>
    <row r="39" s="6" customFormat="1" ht="15" customHeight="1" thickBot="1"/>
    <row r="40" spans="1:208" s="2" customFormat="1" ht="15" customHeight="1">
      <c r="A40" s="129" t="s">
        <v>10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6" t="s">
        <v>11</v>
      </c>
      <c r="AR40" s="130"/>
      <c r="AS40" s="130"/>
      <c r="AT40" s="130"/>
      <c r="AU40" s="130"/>
      <c r="AV40" s="130"/>
      <c r="AW40" s="131"/>
      <c r="AX40" s="136" t="s">
        <v>25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138" t="s">
        <v>28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40"/>
    </row>
    <row r="41" spans="1:208" s="2" customFormat="1" ht="1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137"/>
      <c r="AR41" s="133"/>
      <c r="AS41" s="133"/>
      <c r="AT41" s="133"/>
      <c r="AU41" s="133"/>
      <c r="AV41" s="133"/>
      <c r="AW41" s="134"/>
      <c r="AX41" s="137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6" t="s">
        <v>115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s">
        <v>103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8"/>
      <c r="GA41" s="121" t="s">
        <v>116</v>
      </c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122"/>
      <c r="GN41" s="121" t="s">
        <v>106</v>
      </c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141"/>
    </row>
    <row r="42" spans="1:208" s="2" customFormat="1" ht="1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137"/>
      <c r="AR42" s="133"/>
      <c r="AS42" s="133"/>
      <c r="AT42" s="133"/>
      <c r="AU42" s="133"/>
      <c r="AV42" s="133"/>
      <c r="AW42" s="134"/>
      <c r="AX42" s="137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1" t="s">
        <v>26</v>
      </c>
      <c r="BJ42" s="69"/>
      <c r="BK42" s="69"/>
      <c r="BL42" s="69"/>
      <c r="BM42" s="69"/>
      <c r="BN42" s="69"/>
      <c r="BO42" s="69"/>
      <c r="BP42" s="69"/>
      <c r="BQ42" s="69"/>
      <c r="BR42" s="122"/>
      <c r="BS42" s="118" t="s">
        <v>27</v>
      </c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21" t="s">
        <v>26</v>
      </c>
      <c r="DZ42" s="69"/>
      <c r="EA42" s="69"/>
      <c r="EB42" s="69"/>
      <c r="EC42" s="69"/>
      <c r="ED42" s="69"/>
      <c r="EE42" s="69"/>
      <c r="EF42" s="69"/>
      <c r="EG42" s="69"/>
      <c r="EH42" s="122"/>
      <c r="EI42" s="118" t="s">
        <v>27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20"/>
      <c r="GA42" s="137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4"/>
      <c r="GN42" s="137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42"/>
    </row>
    <row r="43" spans="1:208" s="2" customFormat="1" ht="84.75" customHeight="1">
      <c r="A43" s="13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123"/>
      <c r="BJ43" s="124"/>
      <c r="BK43" s="124"/>
      <c r="BL43" s="124"/>
      <c r="BM43" s="124"/>
      <c r="BN43" s="124"/>
      <c r="BO43" s="124"/>
      <c r="BP43" s="124"/>
      <c r="BQ43" s="124"/>
      <c r="BR43" s="125"/>
      <c r="BS43" s="126" t="s">
        <v>117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8"/>
      <c r="CI43" s="126" t="s">
        <v>118</v>
      </c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8"/>
      <c r="CW43" s="126" t="s">
        <v>119</v>
      </c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8"/>
      <c r="DK43" s="126" t="s">
        <v>104</v>
      </c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3"/>
      <c r="DZ43" s="124"/>
      <c r="EA43" s="124"/>
      <c r="EB43" s="124"/>
      <c r="EC43" s="124"/>
      <c r="ED43" s="124"/>
      <c r="EE43" s="124"/>
      <c r="EF43" s="124"/>
      <c r="EG43" s="124"/>
      <c r="EH43" s="125"/>
      <c r="EI43" s="126" t="s">
        <v>105</v>
      </c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s">
        <v>119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8"/>
      <c r="FM43" s="126" t="s">
        <v>104</v>
      </c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8"/>
      <c r="GA43" s="123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5"/>
      <c r="GN43" s="123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43"/>
    </row>
    <row r="44" spans="1:208" s="2" customFormat="1" ht="15" customHeight="1" thickBot="1">
      <c r="A44" s="115">
        <v>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106">
        <v>2</v>
      </c>
      <c r="AR44" s="107"/>
      <c r="AS44" s="107"/>
      <c r="AT44" s="107"/>
      <c r="AU44" s="107"/>
      <c r="AV44" s="107"/>
      <c r="AW44" s="108"/>
      <c r="AX44" s="106">
        <v>3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  <c r="BI44" s="106">
        <v>4</v>
      </c>
      <c r="BJ44" s="107"/>
      <c r="BK44" s="107"/>
      <c r="BL44" s="107"/>
      <c r="BM44" s="107"/>
      <c r="BN44" s="107"/>
      <c r="BO44" s="107"/>
      <c r="BP44" s="107"/>
      <c r="BQ44" s="107"/>
      <c r="BR44" s="108"/>
      <c r="BS44" s="106">
        <v>5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  <c r="CI44" s="106">
        <v>6</v>
      </c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6">
        <v>7</v>
      </c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8"/>
      <c r="DK44" s="106">
        <v>8</v>
      </c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DY44" s="106">
        <v>9</v>
      </c>
      <c r="DZ44" s="107"/>
      <c r="EA44" s="107"/>
      <c r="EB44" s="107"/>
      <c r="EC44" s="107"/>
      <c r="ED44" s="107"/>
      <c r="EE44" s="107"/>
      <c r="EF44" s="107"/>
      <c r="EG44" s="107"/>
      <c r="EH44" s="108"/>
      <c r="EI44" s="106">
        <v>10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8"/>
      <c r="EY44" s="106">
        <v>11</v>
      </c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8"/>
      <c r="FM44" s="106">
        <v>12</v>
      </c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8"/>
      <c r="GA44" s="106">
        <v>13</v>
      </c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8"/>
      <c r="GN44" s="106">
        <v>14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9"/>
    </row>
    <row r="45" spans="1:208" s="6" customFormat="1" ht="33.75" customHeight="1">
      <c r="A45" s="15"/>
      <c r="B45" s="110" t="s">
        <v>30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112" t="s">
        <v>29</v>
      </c>
      <c r="AR45" s="113"/>
      <c r="AS45" s="113"/>
      <c r="AT45" s="113"/>
      <c r="AU45" s="113"/>
      <c r="AV45" s="113"/>
      <c r="AW45" s="114"/>
      <c r="AX45" s="304">
        <f>AX46+AX48</f>
        <v>6411000</v>
      </c>
      <c r="AY45" s="305"/>
      <c r="AZ45" s="305"/>
      <c r="BA45" s="305"/>
      <c r="BB45" s="305"/>
      <c r="BC45" s="305"/>
      <c r="BD45" s="305"/>
      <c r="BE45" s="305"/>
      <c r="BF45" s="305"/>
      <c r="BG45" s="305"/>
      <c r="BH45" s="306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97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9"/>
      <c r="CI45" s="97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9"/>
      <c r="CW45" s="97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9"/>
      <c r="DK45" s="97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9"/>
      <c r="DY45" s="304">
        <f>DY46+DY48</f>
        <v>804000</v>
      </c>
      <c r="DZ45" s="305"/>
      <c r="EA45" s="305"/>
      <c r="EB45" s="305"/>
      <c r="EC45" s="305"/>
      <c r="ED45" s="305"/>
      <c r="EE45" s="305"/>
      <c r="EF45" s="305"/>
      <c r="EG45" s="305"/>
      <c r="EH45" s="306"/>
      <c r="EI45" s="304">
        <f>EI46+EI48</f>
        <v>330000</v>
      </c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6"/>
      <c r="EY45" s="97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9"/>
      <c r="FM45" s="304">
        <f>FM46+FM48</f>
        <v>474000</v>
      </c>
      <c r="FN45" s="305"/>
      <c r="FO45" s="305"/>
      <c r="FP45" s="305"/>
      <c r="FQ45" s="305"/>
      <c r="FR45" s="305"/>
      <c r="FS45" s="305"/>
      <c r="FT45" s="305"/>
      <c r="FU45" s="305"/>
      <c r="FV45" s="305"/>
      <c r="FW45" s="305"/>
      <c r="FX45" s="305"/>
      <c r="FY45" s="305"/>
      <c r="FZ45" s="306"/>
      <c r="GA45" s="97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9"/>
      <c r="GN45" s="304">
        <f>GN46+GN48</f>
        <v>5607000</v>
      </c>
      <c r="GO45" s="305"/>
      <c r="GP45" s="305"/>
      <c r="GQ45" s="305"/>
      <c r="GR45" s="305"/>
      <c r="GS45" s="305"/>
      <c r="GT45" s="305"/>
      <c r="GU45" s="305"/>
      <c r="GV45" s="305"/>
      <c r="GW45" s="305"/>
      <c r="GX45" s="305"/>
      <c r="GY45" s="305"/>
      <c r="GZ45" s="307"/>
    </row>
    <row r="46" spans="1:208" s="6" customFormat="1" ht="15" customHeight="1">
      <c r="A46" s="16"/>
      <c r="B46" s="161" t="s">
        <v>18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3" t="s">
        <v>32</v>
      </c>
      <c r="AR46" s="164"/>
      <c r="AS46" s="164"/>
      <c r="AT46" s="164"/>
      <c r="AU46" s="164"/>
      <c r="AV46" s="164"/>
      <c r="AW46" s="165"/>
      <c r="AX46" s="308">
        <f>GN46+DY46</f>
        <v>0</v>
      </c>
      <c r="AY46" s="309"/>
      <c r="AZ46" s="309"/>
      <c r="BA46" s="309"/>
      <c r="BB46" s="309"/>
      <c r="BC46" s="309"/>
      <c r="BD46" s="309"/>
      <c r="BE46" s="309"/>
      <c r="BF46" s="309"/>
      <c r="BG46" s="309"/>
      <c r="BH46" s="310"/>
      <c r="BI46" s="62"/>
      <c r="BJ46" s="63"/>
      <c r="BK46" s="63"/>
      <c r="BL46" s="63"/>
      <c r="BM46" s="63"/>
      <c r="BN46" s="63"/>
      <c r="BO46" s="63"/>
      <c r="BP46" s="63"/>
      <c r="BQ46" s="63"/>
      <c r="BR46" s="64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4"/>
      <c r="CW46" s="62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308">
        <f>EI46+FM46</f>
        <v>0</v>
      </c>
      <c r="DZ46" s="309"/>
      <c r="EA46" s="309"/>
      <c r="EB46" s="309"/>
      <c r="EC46" s="309"/>
      <c r="ED46" s="309"/>
      <c r="EE46" s="309"/>
      <c r="EF46" s="309"/>
      <c r="EG46" s="309"/>
      <c r="EH46" s="310"/>
      <c r="EI46" s="308">
        <f>Советский!EI46+Заречье!EI46+Привокзальный!EI46+Центральный!EI46+Пролетарский!EI46</f>
        <v>0</v>
      </c>
      <c r="EJ46" s="309"/>
      <c r="EK46" s="309"/>
      <c r="EL46" s="309"/>
      <c r="EM46" s="309"/>
      <c r="EN46" s="309"/>
      <c r="EO46" s="309"/>
      <c r="EP46" s="309"/>
      <c r="EQ46" s="309"/>
      <c r="ER46" s="309"/>
      <c r="ES46" s="309"/>
      <c r="ET46" s="309"/>
      <c r="EU46" s="309"/>
      <c r="EV46" s="309"/>
      <c r="EW46" s="309"/>
      <c r="EX46" s="310"/>
      <c r="EY46" s="62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4"/>
      <c r="FM46" s="314"/>
      <c r="FN46" s="315"/>
      <c r="FO46" s="315"/>
      <c r="FP46" s="315"/>
      <c r="FQ46" s="315"/>
      <c r="FR46" s="315"/>
      <c r="FS46" s="315"/>
      <c r="FT46" s="315"/>
      <c r="FU46" s="315"/>
      <c r="FV46" s="315"/>
      <c r="FW46" s="315"/>
      <c r="FX46" s="315"/>
      <c r="FY46" s="315"/>
      <c r="FZ46" s="316"/>
      <c r="GA46" s="62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4"/>
      <c r="GN46" s="308">
        <f>Советский!GN46+Заречье!GN46+Привокзальный!GN46+Центральный!GN46+Пролетарский!GN46</f>
        <v>0</v>
      </c>
      <c r="GO46" s="309"/>
      <c r="GP46" s="309"/>
      <c r="GQ46" s="309"/>
      <c r="GR46" s="309"/>
      <c r="GS46" s="309"/>
      <c r="GT46" s="309"/>
      <c r="GU46" s="309"/>
      <c r="GV46" s="309"/>
      <c r="GW46" s="309"/>
      <c r="GX46" s="309"/>
      <c r="GY46" s="309"/>
      <c r="GZ46" s="320"/>
    </row>
    <row r="47" spans="1:208" s="6" customFormat="1" ht="60" customHeight="1">
      <c r="A47" s="17"/>
      <c r="B47" s="159" t="s">
        <v>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166"/>
      <c r="AR47" s="70"/>
      <c r="AS47" s="70"/>
      <c r="AT47" s="70"/>
      <c r="AU47" s="70"/>
      <c r="AV47" s="70"/>
      <c r="AW47" s="167"/>
      <c r="AX47" s="311"/>
      <c r="AY47" s="312"/>
      <c r="AZ47" s="312"/>
      <c r="BA47" s="312"/>
      <c r="BB47" s="312"/>
      <c r="BC47" s="312"/>
      <c r="BD47" s="312"/>
      <c r="BE47" s="312"/>
      <c r="BF47" s="312"/>
      <c r="BG47" s="312"/>
      <c r="BH47" s="313"/>
      <c r="BI47" s="65"/>
      <c r="BJ47" s="66"/>
      <c r="BK47" s="66"/>
      <c r="BL47" s="66"/>
      <c r="BM47" s="66"/>
      <c r="BN47" s="66"/>
      <c r="BO47" s="66"/>
      <c r="BP47" s="66"/>
      <c r="BQ47" s="66"/>
      <c r="BR47" s="67"/>
      <c r="BS47" s="65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65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7"/>
      <c r="DY47" s="311"/>
      <c r="DZ47" s="312"/>
      <c r="EA47" s="312"/>
      <c r="EB47" s="312"/>
      <c r="EC47" s="312"/>
      <c r="ED47" s="312"/>
      <c r="EE47" s="312"/>
      <c r="EF47" s="312"/>
      <c r="EG47" s="312"/>
      <c r="EH47" s="313"/>
      <c r="EI47" s="311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3"/>
      <c r="EY47" s="65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7"/>
      <c r="FM47" s="317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9"/>
      <c r="GA47" s="65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311"/>
      <c r="GO47" s="312"/>
      <c r="GP47" s="312"/>
      <c r="GQ47" s="312"/>
      <c r="GR47" s="312"/>
      <c r="GS47" s="312"/>
      <c r="GT47" s="312"/>
      <c r="GU47" s="312"/>
      <c r="GV47" s="312"/>
      <c r="GW47" s="312"/>
      <c r="GX47" s="312"/>
      <c r="GY47" s="312"/>
      <c r="GZ47" s="321"/>
    </row>
    <row r="48" spans="1:208" s="6" customFormat="1" ht="47.25" customHeight="1">
      <c r="A48" s="15"/>
      <c r="B48" s="157" t="s">
        <v>34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150" t="s">
        <v>33</v>
      </c>
      <c r="AR48" s="151"/>
      <c r="AS48" s="151"/>
      <c r="AT48" s="151"/>
      <c r="AU48" s="151"/>
      <c r="AV48" s="151"/>
      <c r="AW48" s="152"/>
      <c r="AX48" s="300">
        <f>GN48+DY48</f>
        <v>6411000</v>
      </c>
      <c r="AY48" s="301"/>
      <c r="AZ48" s="301"/>
      <c r="BA48" s="301"/>
      <c r="BB48" s="301"/>
      <c r="BC48" s="301"/>
      <c r="BD48" s="301"/>
      <c r="BE48" s="301"/>
      <c r="BF48" s="301"/>
      <c r="BG48" s="301"/>
      <c r="BH48" s="303"/>
      <c r="BI48" s="144"/>
      <c r="BJ48" s="145"/>
      <c r="BK48" s="145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6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6"/>
      <c r="CW48" s="144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6"/>
      <c r="DK48" s="144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6"/>
      <c r="DY48" s="300">
        <f>EI48+FM48</f>
        <v>804000</v>
      </c>
      <c r="DZ48" s="301"/>
      <c r="EA48" s="301"/>
      <c r="EB48" s="301"/>
      <c r="EC48" s="301"/>
      <c r="ED48" s="301"/>
      <c r="EE48" s="301"/>
      <c r="EF48" s="301"/>
      <c r="EG48" s="301"/>
      <c r="EH48" s="303"/>
      <c r="EI48" s="300">
        <f>Советский!EI48+Заречье!EI48+Привокзальный!EI48+Центральный!EI48+Пролетарский!EI48</f>
        <v>330000</v>
      </c>
      <c r="EJ48" s="301"/>
      <c r="EK48" s="301"/>
      <c r="EL48" s="301"/>
      <c r="EM48" s="301"/>
      <c r="EN48" s="301"/>
      <c r="EO48" s="301"/>
      <c r="EP48" s="301"/>
      <c r="EQ48" s="301"/>
      <c r="ER48" s="301"/>
      <c r="ES48" s="301"/>
      <c r="ET48" s="301"/>
      <c r="EU48" s="301"/>
      <c r="EV48" s="301"/>
      <c r="EW48" s="301"/>
      <c r="EX48" s="303"/>
      <c r="EY48" s="144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6"/>
      <c r="FM48" s="300">
        <f>Советский!FM48+Заречье!FM48+Привокзальный!FM48+Центральный!FM48+Пролетарский!FM48</f>
        <v>474000</v>
      </c>
      <c r="FN48" s="301"/>
      <c r="FO48" s="301"/>
      <c r="FP48" s="301"/>
      <c r="FQ48" s="301"/>
      <c r="FR48" s="301"/>
      <c r="FS48" s="301"/>
      <c r="FT48" s="301"/>
      <c r="FU48" s="301"/>
      <c r="FV48" s="301"/>
      <c r="FW48" s="301"/>
      <c r="FX48" s="301"/>
      <c r="FY48" s="301"/>
      <c r="FZ48" s="303"/>
      <c r="GA48" s="144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6"/>
      <c r="GN48" s="300">
        <f>Советский!GN48+Заречье!GN48+Привокзальный!GN48+Центральный!GN48+Пролетарский!GN48</f>
        <v>5607000</v>
      </c>
      <c r="GO48" s="301"/>
      <c r="GP48" s="301"/>
      <c r="GQ48" s="301"/>
      <c r="GR48" s="301"/>
      <c r="GS48" s="301"/>
      <c r="GT48" s="301"/>
      <c r="GU48" s="301"/>
      <c r="GV48" s="301"/>
      <c r="GW48" s="301"/>
      <c r="GX48" s="301"/>
      <c r="GY48" s="301"/>
      <c r="GZ48" s="302"/>
    </row>
    <row r="49" spans="1:208" s="6" customFormat="1" ht="58.5" customHeight="1">
      <c r="A49" s="15"/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8"/>
      <c r="AQ49" s="150" t="s">
        <v>35</v>
      </c>
      <c r="AR49" s="151"/>
      <c r="AS49" s="151"/>
      <c r="AT49" s="151"/>
      <c r="AU49" s="151"/>
      <c r="AV49" s="151"/>
      <c r="AW49" s="152"/>
      <c r="AX49" s="144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4"/>
      <c r="BJ49" s="145"/>
      <c r="BK49" s="145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44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6"/>
      <c r="DK49" s="144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4"/>
      <c r="DZ49" s="145"/>
      <c r="EA49" s="145"/>
      <c r="EB49" s="145"/>
      <c r="EC49" s="145"/>
      <c r="ED49" s="145"/>
      <c r="EE49" s="145"/>
      <c r="EF49" s="145"/>
      <c r="EG49" s="145"/>
      <c r="EH49" s="146"/>
      <c r="EI49" s="144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6"/>
      <c r="EY49" s="144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6"/>
      <c r="FM49" s="144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6"/>
      <c r="GA49" s="144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6"/>
      <c r="GN49" s="144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56"/>
    </row>
    <row r="50" spans="1:208" s="6" customFormat="1" ht="34.5" customHeight="1">
      <c r="A50" s="15"/>
      <c r="B50" s="110" t="s">
        <v>114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  <c r="AQ50" s="150" t="s">
        <v>37</v>
      </c>
      <c r="AR50" s="151"/>
      <c r="AS50" s="151"/>
      <c r="AT50" s="151"/>
      <c r="AU50" s="151"/>
      <c r="AV50" s="151"/>
      <c r="AW50" s="152"/>
      <c r="AX50" s="300">
        <f>GN50+DY50</f>
        <v>397180</v>
      </c>
      <c r="AY50" s="301"/>
      <c r="AZ50" s="301"/>
      <c r="BA50" s="301"/>
      <c r="BB50" s="301"/>
      <c r="BC50" s="301"/>
      <c r="BD50" s="301"/>
      <c r="BE50" s="301"/>
      <c r="BF50" s="301"/>
      <c r="BG50" s="301"/>
      <c r="BH50" s="303"/>
      <c r="BI50" s="144"/>
      <c r="BJ50" s="145"/>
      <c r="BK50" s="145"/>
      <c r="BL50" s="145"/>
      <c r="BM50" s="145"/>
      <c r="BN50" s="145"/>
      <c r="BO50" s="145"/>
      <c r="BP50" s="145"/>
      <c r="BQ50" s="145"/>
      <c r="BR50" s="146"/>
      <c r="BS50" s="144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6"/>
      <c r="CI50" s="144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6"/>
      <c r="DK50" s="144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300">
        <f>EI50</f>
        <v>7700</v>
      </c>
      <c r="DZ50" s="301"/>
      <c r="EA50" s="301"/>
      <c r="EB50" s="301"/>
      <c r="EC50" s="301"/>
      <c r="ED50" s="301"/>
      <c r="EE50" s="301"/>
      <c r="EF50" s="301"/>
      <c r="EG50" s="301"/>
      <c r="EH50" s="303"/>
      <c r="EI50" s="300">
        <f>Советский!EI50+Заречье!EI50+Привокзальный!EI50+Центральный!EI50+Пролетарский!EI50</f>
        <v>7700</v>
      </c>
      <c r="EJ50" s="301"/>
      <c r="EK50" s="301"/>
      <c r="EL50" s="301"/>
      <c r="EM50" s="301"/>
      <c r="EN50" s="301"/>
      <c r="EO50" s="301"/>
      <c r="EP50" s="301"/>
      <c r="EQ50" s="301"/>
      <c r="ER50" s="301"/>
      <c r="ES50" s="301"/>
      <c r="ET50" s="301"/>
      <c r="EU50" s="301"/>
      <c r="EV50" s="301"/>
      <c r="EW50" s="301"/>
      <c r="EX50" s="303"/>
      <c r="EY50" s="144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4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6"/>
      <c r="GA50" s="144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6"/>
      <c r="GN50" s="300">
        <f>Советский!GN50+Заречье!GN50+Привокзальный!GN50+Центральный!GN50+Пролетарский!GN50</f>
        <v>389480</v>
      </c>
      <c r="GO50" s="301"/>
      <c r="GP50" s="301"/>
      <c r="GQ50" s="301"/>
      <c r="GR50" s="301"/>
      <c r="GS50" s="301"/>
      <c r="GT50" s="301"/>
      <c r="GU50" s="301"/>
      <c r="GV50" s="301"/>
      <c r="GW50" s="301"/>
      <c r="GX50" s="301"/>
      <c r="GY50" s="301"/>
      <c r="GZ50" s="302"/>
    </row>
    <row r="51" spans="1:208" s="6" customFormat="1" ht="20.25" customHeight="1">
      <c r="A51" s="15"/>
      <c r="B51" s="110" t="s">
        <v>38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150" t="s">
        <v>39</v>
      </c>
      <c r="AR51" s="151"/>
      <c r="AS51" s="151"/>
      <c r="AT51" s="151"/>
      <c r="AU51" s="151"/>
      <c r="AV51" s="151"/>
      <c r="AW51" s="152"/>
      <c r="AX51" s="144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44"/>
      <c r="BJ51" s="145"/>
      <c r="BK51" s="145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6"/>
      <c r="CW51" s="144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6"/>
      <c r="DK51" s="144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6"/>
      <c r="DY51" s="144"/>
      <c r="DZ51" s="145"/>
      <c r="EA51" s="145"/>
      <c r="EB51" s="145"/>
      <c r="EC51" s="145"/>
      <c r="ED51" s="145"/>
      <c r="EE51" s="145"/>
      <c r="EF51" s="145"/>
      <c r="EG51" s="145"/>
      <c r="EH51" s="146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6"/>
      <c r="EY51" s="144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6"/>
      <c r="FM51" s="144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6"/>
      <c r="GA51" s="144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6"/>
      <c r="GN51" s="144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56"/>
    </row>
    <row r="52" spans="1:208" s="6" customFormat="1" ht="35.25" customHeight="1">
      <c r="A52" s="15"/>
      <c r="B52" s="110" t="s">
        <v>41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  <c r="AQ52" s="150" t="s">
        <v>40</v>
      </c>
      <c r="AR52" s="151"/>
      <c r="AS52" s="151"/>
      <c r="AT52" s="151"/>
      <c r="AU52" s="151"/>
      <c r="AV52" s="151"/>
      <c r="AW52" s="152"/>
      <c r="AX52" s="144"/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4"/>
      <c r="BJ52" s="145"/>
      <c r="BK52" s="145"/>
      <c r="BL52" s="145"/>
      <c r="BM52" s="145"/>
      <c r="BN52" s="145"/>
      <c r="BO52" s="145"/>
      <c r="BP52" s="145"/>
      <c r="BQ52" s="145"/>
      <c r="BR52" s="146"/>
      <c r="BS52" s="144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6"/>
      <c r="CI52" s="144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6"/>
      <c r="CW52" s="144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6"/>
      <c r="DK52" s="144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6"/>
      <c r="DY52" s="144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6"/>
      <c r="EY52" s="144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6"/>
      <c r="FM52" s="144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6"/>
      <c r="GA52" s="144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6"/>
      <c r="GN52" s="144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56"/>
    </row>
    <row r="53" spans="1:208" s="6" customFormat="1" ht="15">
      <c r="A53" s="16"/>
      <c r="B53" s="161" t="s">
        <v>18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2"/>
      <c r="AQ53" s="163" t="s">
        <v>43</v>
      </c>
      <c r="AR53" s="164"/>
      <c r="AS53" s="164"/>
      <c r="AT53" s="164"/>
      <c r="AU53" s="164"/>
      <c r="AV53" s="164"/>
      <c r="AW53" s="165"/>
      <c r="AX53" s="62"/>
      <c r="AY53" s="63"/>
      <c r="AZ53" s="63"/>
      <c r="BA53" s="63"/>
      <c r="BB53" s="63"/>
      <c r="BC53" s="63"/>
      <c r="BD53" s="63"/>
      <c r="BE53" s="63"/>
      <c r="BF53" s="63"/>
      <c r="BG53" s="63"/>
      <c r="BH53" s="64"/>
      <c r="BI53" s="62"/>
      <c r="BJ53" s="63"/>
      <c r="BK53" s="63"/>
      <c r="BL53" s="63"/>
      <c r="BM53" s="63"/>
      <c r="BN53" s="63"/>
      <c r="BO53" s="63"/>
      <c r="BP53" s="63"/>
      <c r="BQ53" s="63"/>
      <c r="BR53" s="64"/>
      <c r="BS53" s="62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4"/>
      <c r="CI53" s="62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4"/>
      <c r="CW53" s="62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4"/>
      <c r="DK53" s="62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4"/>
      <c r="DY53" s="62"/>
      <c r="DZ53" s="63"/>
      <c r="EA53" s="63"/>
      <c r="EB53" s="63"/>
      <c r="EC53" s="63"/>
      <c r="ED53" s="63"/>
      <c r="EE53" s="63"/>
      <c r="EF53" s="63"/>
      <c r="EG53" s="63"/>
      <c r="EH53" s="64"/>
      <c r="EI53" s="62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4"/>
      <c r="EY53" s="62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4"/>
      <c r="FM53" s="62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4"/>
      <c r="GA53" s="62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4"/>
      <c r="GN53" s="62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168"/>
    </row>
    <row r="54" spans="1:208" s="6" customFormat="1" ht="29.25" customHeight="1">
      <c r="A54" s="17"/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6"/>
      <c r="AR54" s="70"/>
      <c r="AS54" s="70"/>
      <c r="AT54" s="70"/>
      <c r="AU54" s="70"/>
      <c r="AV54" s="70"/>
      <c r="AW54" s="167"/>
      <c r="AX54" s="65"/>
      <c r="AY54" s="66"/>
      <c r="AZ54" s="66"/>
      <c r="BA54" s="66"/>
      <c r="BB54" s="66"/>
      <c r="BC54" s="66"/>
      <c r="BD54" s="66"/>
      <c r="BE54" s="66"/>
      <c r="BF54" s="66"/>
      <c r="BG54" s="66"/>
      <c r="BH54" s="67"/>
      <c r="BI54" s="65"/>
      <c r="BJ54" s="66"/>
      <c r="BK54" s="66"/>
      <c r="BL54" s="66"/>
      <c r="BM54" s="66"/>
      <c r="BN54" s="66"/>
      <c r="BO54" s="66"/>
      <c r="BP54" s="66"/>
      <c r="BQ54" s="66"/>
      <c r="BR54" s="67"/>
      <c r="BS54" s="65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7"/>
      <c r="CI54" s="65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7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7"/>
      <c r="DK54" s="65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7"/>
      <c r="DY54" s="65"/>
      <c r="DZ54" s="66"/>
      <c r="EA54" s="66"/>
      <c r="EB54" s="66"/>
      <c r="EC54" s="66"/>
      <c r="ED54" s="66"/>
      <c r="EE54" s="66"/>
      <c r="EF54" s="66"/>
      <c r="EG54" s="66"/>
      <c r="EH54" s="67"/>
      <c r="EI54" s="65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7"/>
      <c r="EY54" s="65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7"/>
      <c r="FM54" s="65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7"/>
      <c r="GA54" s="65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7"/>
      <c r="GN54" s="65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169"/>
    </row>
    <row r="55" spans="1:208" s="6" customFormat="1" ht="28.5" customHeight="1">
      <c r="A55" s="15"/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8"/>
      <c r="AQ55" s="150" t="s">
        <v>45</v>
      </c>
      <c r="AR55" s="151"/>
      <c r="AS55" s="151"/>
      <c r="AT55" s="151"/>
      <c r="AU55" s="151"/>
      <c r="AV55" s="151"/>
      <c r="AW55" s="152"/>
      <c r="AX55" s="144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/>
      <c r="BJ55" s="145"/>
      <c r="BK55" s="145"/>
      <c r="BL55" s="145"/>
      <c r="BM55" s="145"/>
      <c r="BN55" s="145"/>
      <c r="BO55" s="145"/>
      <c r="BP55" s="145"/>
      <c r="BQ55" s="145"/>
      <c r="BR55" s="146"/>
      <c r="BS55" s="144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6"/>
      <c r="CI55" s="144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6"/>
      <c r="CW55" s="144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6"/>
      <c r="DK55" s="144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6"/>
      <c r="DY55" s="144"/>
      <c r="DZ55" s="145"/>
      <c r="EA55" s="145"/>
      <c r="EB55" s="145"/>
      <c r="EC55" s="145"/>
      <c r="ED55" s="145"/>
      <c r="EE55" s="145"/>
      <c r="EF55" s="145"/>
      <c r="EG55" s="145"/>
      <c r="EH55" s="146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6"/>
      <c r="EY55" s="144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6"/>
      <c r="FM55" s="144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144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6"/>
      <c r="GN55" s="144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56"/>
    </row>
    <row r="56" spans="1:208" s="6" customFormat="1" ht="20.25" customHeight="1">
      <c r="A56" s="15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50" t="s">
        <v>47</v>
      </c>
      <c r="AR56" s="151"/>
      <c r="AS56" s="151"/>
      <c r="AT56" s="151"/>
      <c r="AU56" s="151"/>
      <c r="AV56" s="151"/>
      <c r="AW56" s="152"/>
      <c r="AX56" s="300">
        <f>DY56</f>
        <v>298000</v>
      </c>
      <c r="AY56" s="301"/>
      <c r="AZ56" s="301"/>
      <c r="BA56" s="301"/>
      <c r="BB56" s="301"/>
      <c r="BC56" s="301"/>
      <c r="BD56" s="301"/>
      <c r="BE56" s="301"/>
      <c r="BF56" s="301"/>
      <c r="BG56" s="301"/>
      <c r="BH56" s="303"/>
      <c r="BI56" s="144"/>
      <c r="BJ56" s="145"/>
      <c r="BK56" s="145"/>
      <c r="BL56" s="145"/>
      <c r="BM56" s="145"/>
      <c r="BN56" s="145"/>
      <c r="BO56" s="145"/>
      <c r="BP56" s="145"/>
      <c r="BQ56" s="145"/>
      <c r="BR56" s="146"/>
      <c r="BS56" s="144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6"/>
      <c r="CI56" s="144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6"/>
      <c r="DK56" s="144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6"/>
      <c r="DY56" s="300">
        <f>DY62</f>
        <v>298000</v>
      </c>
      <c r="DZ56" s="301"/>
      <c r="EA56" s="301"/>
      <c r="EB56" s="301"/>
      <c r="EC56" s="301"/>
      <c r="ED56" s="301"/>
      <c r="EE56" s="301"/>
      <c r="EF56" s="301"/>
      <c r="EG56" s="301"/>
      <c r="EH56" s="303"/>
      <c r="EI56" s="268"/>
      <c r="EJ56" s="269"/>
      <c r="EK56" s="269"/>
      <c r="EL56" s="269"/>
      <c r="EM56" s="269"/>
      <c r="EN56" s="269"/>
      <c r="EO56" s="269"/>
      <c r="EP56" s="269"/>
      <c r="EQ56" s="269"/>
      <c r="ER56" s="269"/>
      <c r="ES56" s="269"/>
      <c r="ET56" s="269"/>
      <c r="EU56" s="269"/>
      <c r="EV56" s="269"/>
      <c r="EW56" s="269"/>
      <c r="EX56" s="270"/>
      <c r="EY56" s="144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6"/>
      <c r="FM56" s="300">
        <f>FM62</f>
        <v>298000</v>
      </c>
      <c r="FN56" s="301"/>
      <c r="FO56" s="301"/>
      <c r="FP56" s="301"/>
      <c r="FQ56" s="301"/>
      <c r="FR56" s="301"/>
      <c r="FS56" s="301"/>
      <c r="FT56" s="301"/>
      <c r="FU56" s="301"/>
      <c r="FV56" s="301"/>
      <c r="FW56" s="301"/>
      <c r="FX56" s="301"/>
      <c r="FY56" s="301"/>
      <c r="FZ56" s="303"/>
      <c r="GA56" s="144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6"/>
      <c r="GN56" s="144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56"/>
    </row>
    <row r="57" spans="1:208" s="6" customFormat="1" ht="15" customHeight="1">
      <c r="A57" s="15"/>
      <c r="B57" s="110" t="s">
        <v>48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50" t="s">
        <v>49</v>
      </c>
      <c r="AR57" s="151"/>
      <c r="AS57" s="151"/>
      <c r="AT57" s="151"/>
      <c r="AU57" s="151"/>
      <c r="AV57" s="151"/>
      <c r="AW57" s="152"/>
      <c r="AX57" s="144"/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4"/>
      <c r="BJ57" s="145"/>
      <c r="BK57" s="145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6"/>
      <c r="CI57" s="144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  <c r="CW57" s="144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6"/>
      <c r="DK57" s="144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6"/>
      <c r="DY57" s="144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6"/>
      <c r="EY57" s="144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6"/>
      <c r="FM57" s="144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6"/>
      <c r="GA57" s="144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6"/>
      <c r="GN57" s="144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56"/>
    </row>
    <row r="58" spans="1:208" s="6" customFormat="1" ht="15">
      <c r="A58" s="16"/>
      <c r="B58" s="161" t="s">
        <v>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2"/>
      <c r="AQ58" s="163" t="s">
        <v>51</v>
      </c>
      <c r="AR58" s="164"/>
      <c r="AS58" s="164"/>
      <c r="AT58" s="164"/>
      <c r="AU58" s="164"/>
      <c r="AV58" s="164"/>
      <c r="AW58" s="165"/>
      <c r="AX58" s="62"/>
      <c r="AY58" s="63"/>
      <c r="AZ58" s="63"/>
      <c r="BA58" s="63"/>
      <c r="BB58" s="63"/>
      <c r="BC58" s="63"/>
      <c r="BD58" s="63"/>
      <c r="BE58" s="63"/>
      <c r="BF58" s="63"/>
      <c r="BG58" s="63"/>
      <c r="BH58" s="64"/>
      <c r="BI58" s="62"/>
      <c r="BJ58" s="63"/>
      <c r="BK58" s="63"/>
      <c r="BL58" s="63"/>
      <c r="BM58" s="63"/>
      <c r="BN58" s="63"/>
      <c r="BO58" s="63"/>
      <c r="BP58" s="63"/>
      <c r="BQ58" s="63"/>
      <c r="BR58" s="64"/>
      <c r="BS58" s="62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4"/>
      <c r="CW58" s="62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4"/>
      <c r="DK58" s="62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2"/>
      <c r="DZ58" s="63"/>
      <c r="EA58" s="63"/>
      <c r="EB58" s="63"/>
      <c r="EC58" s="63"/>
      <c r="ED58" s="63"/>
      <c r="EE58" s="63"/>
      <c r="EF58" s="63"/>
      <c r="EG58" s="63"/>
      <c r="EH58" s="64"/>
      <c r="EI58" s="62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4"/>
      <c r="EY58" s="62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4"/>
      <c r="FM58" s="62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4"/>
      <c r="GA58" s="62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4"/>
      <c r="GN58" s="62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168"/>
    </row>
    <row r="59" spans="1:208" s="6" customFormat="1" ht="15" customHeight="1">
      <c r="A59" s="17"/>
      <c r="B59" s="159" t="s">
        <v>50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60"/>
      <c r="AQ59" s="166"/>
      <c r="AR59" s="70"/>
      <c r="AS59" s="70"/>
      <c r="AT59" s="70"/>
      <c r="AU59" s="70"/>
      <c r="AV59" s="70"/>
      <c r="AW59" s="167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7"/>
      <c r="BI59" s="65"/>
      <c r="BJ59" s="66"/>
      <c r="BK59" s="66"/>
      <c r="BL59" s="66"/>
      <c r="BM59" s="66"/>
      <c r="BN59" s="66"/>
      <c r="BO59" s="66"/>
      <c r="BP59" s="66"/>
      <c r="BQ59" s="66"/>
      <c r="BR59" s="67"/>
      <c r="BS59" s="65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7"/>
      <c r="CI59" s="65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7"/>
      <c r="CW59" s="65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7"/>
      <c r="DK59" s="65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7"/>
      <c r="DY59" s="65"/>
      <c r="DZ59" s="66"/>
      <c r="EA59" s="66"/>
      <c r="EB59" s="66"/>
      <c r="EC59" s="66"/>
      <c r="ED59" s="66"/>
      <c r="EE59" s="66"/>
      <c r="EF59" s="66"/>
      <c r="EG59" s="66"/>
      <c r="EH59" s="67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7"/>
      <c r="EY59" s="65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7"/>
      <c r="FM59" s="65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7"/>
      <c r="GA59" s="65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7"/>
      <c r="GN59" s="65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169"/>
    </row>
    <row r="60" spans="1:208" s="6" customFormat="1" ht="15" customHeight="1">
      <c r="A60" s="15"/>
      <c r="B60" s="157" t="s">
        <v>52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150" t="s">
        <v>53</v>
      </c>
      <c r="AR60" s="151"/>
      <c r="AS60" s="151"/>
      <c r="AT60" s="151"/>
      <c r="AU60" s="151"/>
      <c r="AV60" s="151"/>
      <c r="AW60" s="152"/>
      <c r="AX60" s="144"/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4"/>
      <c r="BJ60" s="145"/>
      <c r="BK60" s="145"/>
      <c r="BL60" s="145"/>
      <c r="BM60" s="145"/>
      <c r="BN60" s="145"/>
      <c r="BO60" s="145"/>
      <c r="BP60" s="145"/>
      <c r="BQ60" s="145"/>
      <c r="BR60" s="146"/>
      <c r="BS60" s="144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6"/>
      <c r="CI60" s="144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6"/>
      <c r="CW60" s="144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6"/>
      <c r="DK60" s="144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6"/>
      <c r="DY60" s="144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6"/>
      <c r="EY60" s="144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6"/>
      <c r="FM60" s="144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6"/>
      <c r="GA60" s="144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6"/>
      <c r="GN60" s="144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56"/>
    </row>
    <row r="61" spans="1:208" s="6" customFormat="1" ht="15" customHeight="1">
      <c r="A61" s="15"/>
      <c r="B61" s="157" t="s">
        <v>55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8"/>
      <c r="AQ61" s="150" t="s">
        <v>54</v>
      </c>
      <c r="AR61" s="151"/>
      <c r="AS61" s="151"/>
      <c r="AT61" s="151"/>
      <c r="AU61" s="151"/>
      <c r="AV61" s="151"/>
      <c r="AW61" s="152"/>
      <c r="AX61" s="144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4"/>
      <c r="BJ61" s="145"/>
      <c r="BK61" s="145"/>
      <c r="BL61" s="145"/>
      <c r="BM61" s="145"/>
      <c r="BN61" s="145"/>
      <c r="BO61" s="145"/>
      <c r="BP61" s="145"/>
      <c r="BQ61" s="145"/>
      <c r="BR61" s="146"/>
      <c r="BS61" s="144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6"/>
      <c r="CI61" s="144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6"/>
      <c r="CW61" s="144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6"/>
      <c r="DK61" s="144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6"/>
      <c r="DY61" s="144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6"/>
      <c r="EY61" s="144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6"/>
      <c r="FM61" s="144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6"/>
      <c r="GA61" s="144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6"/>
      <c r="GN61" s="144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56"/>
    </row>
    <row r="62" spans="1:208" s="6" customFormat="1" ht="15" customHeight="1">
      <c r="A62" s="15"/>
      <c r="B62" s="157" t="s">
        <v>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150" t="s">
        <v>56</v>
      </c>
      <c r="AR62" s="151"/>
      <c r="AS62" s="151"/>
      <c r="AT62" s="151"/>
      <c r="AU62" s="151"/>
      <c r="AV62" s="151"/>
      <c r="AW62" s="152"/>
      <c r="AX62" s="300">
        <f>DY62</f>
        <v>298000</v>
      </c>
      <c r="AY62" s="301"/>
      <c r="AZ62" s="301"/>
      <c r="BA62" s="301"/>
      <c r="BB62" s="301"/>
      <c r="BC62" s="301"/>
      <c r="BD62" s="301"/>
      <c r="BE62" s="301"/>
      <c r="BF62" s="301"/>
      <c r="BG62" s="301"/>
      <c r="BH62" s="303"/>
      <c r="BI62" s="144"/>
      <c r="BJ62" s="145"/>
      <c r="BK62" s="145"/>
      <c r="BL62" s="145"/>
      <c r="BM62" s="145"/>
      <c r="BN62" s="145"/>
      <c r="BO62" s="145"/>
      <c r="BP62" s="145"/>
      <c r="BQ62" s="145"/>
      <c r="BR62" s="146"/>
      <c r="BS62" s="144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6"/>
      <c r="CI62" s="144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6"/>
      <c r="CW62" s="144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6"/>
      <c r="DK62" s="144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6"/>
      <c r="DY62" s="300">
        <f>FM62</f>
        <v>298000</v>
      </c>
      <c r="DZ62" s="301"/>
      <c r="EA62" s="301"/>
      <c r="EB62" s="301"/>
      <c r="EC62" s="301"/>
      <c r="ED62" s="301"/>
      <c r="EE62" s="301"/>
      <c r="EF62" s="301"/>
      <c r="EG62" s="301"/>
      <c r="EH62" s="303"/>
      <c r="EI62" s="144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6"/>
      <c r="EY62" s="144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6"/>
      <c r="FM62" s="300">
        <f>Советский!FM62+Заречье!FM62+Привокзальный!FM62+Центральный!FM62+Пролетарский!FM62</f>
        <v>298000</v>
      </c>
      <c r="FN62" s="301"/>
      <c r="FO62" s="301"/>
      <c r="FP62" s="301"/>
      <c r="FQ62" s="301"/>
      <c r="FR62" s="301"/>
      <c r="FS62" s="301"/>
      <c r="FT62" s="301"/>
      <c r="FU62" s="301"/>
      <c r="FV62" s="301"/>
      <c r="FW62" s="301"/>
      <c r="FX62" s="301"/>
      <c r="FY62" s="301"/>
      <c r="FZ62" s="303"/>
      <c r="GA62" s="144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6"/>
      <c r="GN62" s="144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56"/>
    </row>
    <row r="63" spans="1:208" s="6" customFormat="1" ht="15.75" customHeight="1" thickBot="1">
      <c r="A63" s="18"/>
      <c r="B63" s="271" t="s">
        <v>59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103" t="s">
        <v>58</v>
      </c>
      <c r="AR63" s="104"/>
      <c r="AS63" s="104"/>
      <c r="AT63" s="104"/>
      <c r="AU63" s="104"/>
      <c r="AV63" s="104"/>
      <c r="AW63" s="105"/>
      <c r="AX63" s="88"/>
      <c r="AY63" s="89"/>
      <c r="AZ63" s="89"/>
      <c r="BA63" s="89"/>
      <c r="BB63" s="89"/>
      <c r="BC63" s="89"/>
      <c r="BD63" s="89"/>
      <c r="BE63" s="89"/>
      <c r="BF63" s="89"/>
      <c r="BG63" s="89"/>
      <c r="BH63" s="96"/>
      <c r="BI63" s="88"/>
      <c r="BJ63" s="89"/>
      <c r="BK63" s="89"/>
      <c r="BL63" s="89"/>
      <c r="BM63" s="89"/>
      <c r="BN63" s="89"/>
      <c r="BO63" s="89"/>
      <c r="BP63" s="89"/>
      <c r="BQ63" s="89"/>
      <c r="BR63" s="96"/>
      <c r="BS63" s="88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96"/>
      <c r="CI63" s="88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96"/>
      <c r="CW63" s="88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96"/>
      <c r="DK63" s="88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96"/>
      <c r="DY63" s="88"/>
      <c r="DZ63" s="89"/>
      <c r="EA63" s="89"/>
      <c r="EB63" s="89"/>
      <c r="EC63" s="89"/>
      <c r="ED63" s="89"/>
      <c r="EE63" s="89"/>
      <c r="EF63" s="89"/>
      <c r="EG63" s="89"/>
      <c r="EH63" s="96"/>
      <c r="EI63" s="88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96"/>
      <c r="EY63" s="88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96"/>
      <c r="FM63" s="88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96"/>
      <c r="GA63" s="88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96"/>
      <c r="GN63" s="88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90"/>
    </row>
    <row r="64" spans="1:208" s="6" customFormat="1" ht="15.7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  <c r="AW64" s="10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</row>
    <row r="65" spans="1:208" s="6" customFormat="1" ht="15.75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0"/>
      <c r="AR65" s="10"/>
      <c r="AS65" s="10"/>
      <c r="AT65" s="10"/>
      <c r="AU65" s="10"/>
      <c r="AV65" s="10"/>
      <c r="AW65" s="1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</row>
    <row r="66" spans="1:208" s="6" customFormat="1" ht="15.75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0"/>
      <c r="AR66" s="10"/>
      <c r="AS66" s="10"/>
      <c r="AT66" s="10"/>
      <c r="AU66" s="10"/>
      <c r="AV66" s="10"/>
      <c r="AW66" s="10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</row>
    <row r="67" spans="1:208" s="6" customFormat="1" ht="15.75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/>
      <c r="AR67" s="10"/>
      <c r="AS67" s="10"/>
      <c r="AT67" s="10"/>
      <c r="AU67" s="10"/>
      <c r="AV67" s="10"/>
      <c r="AW67" s="10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08" s="6" customFormat="1" ht="15.75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/>
      <c r="AR68" s="10"/>
      <c r="AS68" s="10"/>
      <c r="AT68" s="10"/>
      <c r="AU68" s="10"/>
      <c r="AV68" s="10"/>
      <c r="AW68" s="1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</row>
    <row r="69" s="4" customFormat="1" ht="12.75">
      <c r="GZ69" s="5"/>
    </row>
    <row r="70" s="6" customFormat="1" ht="15.75" thickBot="1"/>
    <row r="71" spans="1:208" s="2" customFormat="1" ht="12" customHeight="1">
      <c r="A71" s="129" t="s">
        <v>10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36" t="s">
        <v>11</v>
      </c>
      <c r="AR71" s="130"/>
      <c r="AS71" s="130"/>
      <c r="AT71" s="130"/>
      <c r="AU71" s="130"/>
      <c r="AV71" s="130"/>
      <c r="AW71" s="131"/>
      <c r="AX71" s="136" t="s">
        <v>25</v>
      </c>
      <c r="AY71" s="130"/>
      <c r="AZ71" s="130"/>
      <c r="BA71" s="130"/>
      <c r="BB71" s="130"/>
      <c r="BC71" s="130"/>
      <c r="BD71" s="130"/>
      <c r="BE71" s="130"/>
      <c r="BF71" s="130"/>
      <c r="BG71" s="130"/>
      <c r="BH71" s="131"/>
      <c r="BI71" s="138" t="s">
        <v>28</v>
      </c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40"/>
    </row>
    <row r="72" spans="1:208" s="2" customFormat="1" ht="25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137"/>
      <c r="AR72" s="133"/>
      <c r="AS72" s="133"/>
      <c r="AT72" s="133"/>
      <c r="AU72" s="133"/>
      <c r="AV72" s="133"/>
      <c r="AW72" s="134"/>
      <c r="AX72" s="137"/>
      <c r="AY72" s="133"/>
      <c r="AZ72" s="133"/>
      <c r="BA72" s="133"/>
      <c r="BB72" s="133"/>
      <c r="BC72" s="133"/>
      <c r="BD72" s="133"/>
      <c r="BE72" s="133"/>
      <c r="BF72" s="133"/>
      <c r="BG72" s="133"/>
      <c r="BH72" s="134"/>
      <c r="BI72" s="126" t="s">
        <v>120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s">
        <v>103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8"/>
      <c r="GA72" s="121" t="s">
        <v>121</v>
      </c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122"/>
      <c r="GN72" s="121" t="s">
        <v>106</v>
      </c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141"/>
    </row>
    <row r="73" spans="1:208" s="2" customFormat="1" ht="12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  <c r="AQ73" s="137"/>
      <c r="AR73" s="133"/>
      <c r="AS73" s="133"/>
      <c r="AT73" s="133"/>
      <c r="AU73" s="133"/>
      <c r="AV73" s="133"/>
      <c r="AW73" s="134"/>
      <c r="AX73" s="137"/>
      <c r="AY73" s="133"/>
      <c r="AZ73" s="133"/>
      <c r="BA73" s="133"/>
      <c r="BB73" s="133"/>
      <c r="BC73" s="133"/>
      <c r="BD73" s="133"/>
      <c r="BE73" s="133"/>
      <c r="BF73" s="133"/>
      <c r="BG73" s="133"/>
      <c r="BH73" s="134"/>
      <c r="BI73" s="121" t="s">
        <v>26</v>
      </c>
      <c r="BJ73" s="69"/>
      <c r="BK73" s="69"/>
      <c r="BL73" s="69"/>
      <c r="BM73" s="69"/>
      <c r="BN73" s="69"/>
      <c r="BO73" s="69"/>
      <c r="BP73" s="69"/>
      <c r="BQ73" s="69"/>
      <c r="BR73" s="122"/>
      <c r="BS73" s="118" t="s">
        <v>27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21" t="s">
        <v>26</v>
      </c>
      <c r="DZ73" s="69"/>
      <c r="EA73" s="69"/>
      <c r="EB73" s="69"/>
      <c r="EC73" s="69"/>
      <c r="ED73" s="69"/>
      <c r="EE73" s="69"/>
      <c r="EF73" s="69"/>
      <c r="EG73" s="69"/>
      <c r="EH73" s="122"/>
      <c r="EI73" s="118" t="s">
        <v>27</v>
      </c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20"/>
      <c r="GA73" s="137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4"/>
      <c r="GN73" s="137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42"/>
    </row>
    <row r="74" spans="1:208" s="2" customFormat="1" ht="72.75" customHeight="1">
      <c r="A74" s="135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23"/>
      <c r="AR74" s="124"/>
      <c r="AS74" s="124"/>
      <c r="AT74" s="124"/>
      <c r="AU74" s="124"/>
      <c r="AV74" s="124"/>
      <c r="AW74" s="125"/>
      <c r="AX74" s="123"/>
      <c r="AY74" s="124"/>
      <c r="AZ74" s="124"/>
      <c r="BA74" s="124"/>
      <c r="BB74" s="124"/>
      <c r="BC74" s="124"/>
      <c r="BD74" s="124"/>
      <c r="BE74" s="124"/>
      <c r="BF74" s="124"/>
      <c r="BG74" s="124"/>
      <c r="BH74" s="125"/>
      <c r="BI74" s="123"/>
      <c r="BJ74" s="124"/>
      <c r="BK74" s="124"/>
      <c r="BL74" s="124"/>
      <c r="BM74" s="124"/>
      <c r="BN74" s="124"/>
      <c r="BO74" s="124"/>
      <c r="BP74" s="124"/>
      <c r="BQ74" s="124"/>
      <c r="BR74" s="125"/>
      <c r="BS74" s="126" t="s">
        <v>117</v>
      </c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26" t="s">
        <v>118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8"/>
      <c r="CW74" s="126" t="s">
        <v>122</v>
      </c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26" t="s">
        <v>104</v>
      </c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3"/>
      <c r="DZ74" s="124"/>
      <c r="EA74" s="124"/>
      <c r="EB74" s="124"/>
      <c r="EC74" s="124"/>
      <c r="ED74" s="124"/>
      <c r="EE74" s="124"/>
      <c r="EF74" s="124"/>
      <c r="EG74" s="124"/>
      <c r="EH74" s="125"/>
      <c r="EI74" s="126" t="s">
        <v>105</v>
      </c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s">
        <v>122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8"/>
      <c r="FM74" s="126" t="s">
        <v>104</v>
      </c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8"/>
      <c r="GA74" s="123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5"/>
      <c r="GN74" s="123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43"/>
    </row>
    <row r="75" spans="1:208" s="2" customFormat="1" ht="12.75" thickBot="1">
      <c r="A75" s="115">
        <v>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106">
        <v>2</v>
      </c>
      <c r="AR75" s="107"/>
      <c r="AS75" s="107"/>
      <c r="AT75" s="107"/>
      <c r="AU75" s="107"/>
      <c r="AV75" s="107"/>
      <c r="AW75" s="108"/>
      <c r="AX75" s="106">
        <v>3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>
        <v>4</v>
      </c>
      <c r="BJ75" s="107"/>
      <c r="BK75" s="107"/>
      <c r="BL75" s="107"/>
      <c r="BM75" s="107"/>
      <c r="BN75" s="107"/>
      <c r="BO75" s="107"/>
      <c r="BP75" s="107"/>
      <c r="BQ75" s="107"/>
      <c r="BR75" s="108"/>
      <c r="BS75" s="106">
        <v>5</v>
      </c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/>
      <c r="CI75" s="106">
        <v>6</v>
      </c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8"/>
      <c r="CW75" s="106">
        <v>7</v>
      </c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8"/>
      <c r="DK75" s="106">
        <v>8</v>
      </c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>
        <v>9</v>
      </c>
      <c r="DZ75" s="107"/>
      <c r="EA75" s="107"/>
      <c r="EB75" s="107"/>
      <c r="EC75" s="107"/>
      <c r="ED75" s="107"/>
      <c r="EE75" s="107"/>
      <c r="EF75" s="107"/>
      <c r="EG75" s="107"/>
      <c r="EH75" s="108"/>
      <c r="EI75" s="106">
        <v>10</v>
      </c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106">
        <v>11</v>
      </c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8"/>
      <c r="FM75" s="106">
        <v>12</v>
      </c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8"/>
      <c r="GA75" s="106">
        <v>13</v>
      </c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8"/>
      <c r="GN75" s="106">
        <v>14</v>
      </c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9"/>
    </row>
    <row r="76" spans="1:209" s="6" customFormat="1" ht="21" customHeight="1">
      <c r="A76" s="15"/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112" t="s">
        <v>60</v>
      </c>
      <c r="AR76" s="113"/>
      <c r="AS76" s="113"/>
      <c r="AT76" s="113"/>
      <c r="AU76" s="113"/>
      <c r="AV76" s="113"/>
      <c r="AW76" s="114"/>
      <c r="AX76" s="304">
        <f>GN76+DY76</f>
        <v>124500</v>
      </c>
      <c r="AY76" s="305"/>
      <c r="AZ76" s="305"/>
      <c r="BA76" s="305"/>
      <c r="BB76" s="305"/>
      <c r="BC76" s="305"/>
      <c r="BD76" s="305"/>
      <c r="BE76" s="305"/>
      <c r="BF76" s="305"/>
      <c r="BG76" s="305"/>
      <c r="BH76" s="306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97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9"/>
      <c r="CI76" s="97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9"/>
      <c r="CW76" s="97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9"/>
      <c r="DK76" s="97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9"/>
      <c r="DY76" s="304">
        <f>EI76</f>
        <v>7500</v>
      </c>
      <c r="DZ76" s="305"/>
      <c r="EA76" s="305"/>
      <c r="EB76" s="305"/>
      <c r="EC76" s="305"/>
      <c r="ED76" s="305"/>
      <c r="EE76" s="305"/>
      <c r="EF76" s="305"/>
      <c r="EG76" s="305"/>
      <c r="EH76" s="306"/>
      <c r="EI76" s="304">
        <f>Советский!EI76+Заречье!EI76+Привокзальный!EI76+Центральный!EI76+Пролетарский!EI76</f>
        <v>7500</v>
      </c>
      <c r="EJ76" s="305"/>
      <c r="EK76" s="305"/>
      <c r="EL76" s="305"/>
      <c r="EM76" s="305"/>
      <c r="EN76" s="305"/>
      <c r="EO76" s="305"/>
      <c r="EP76" s="305"/>
      <c r="EQ76" s="305"/>
      <c r="ER76" s="305"/>
      <c r="ES76" s="305"/>
      <c r="ET76" s="305"/>
      <c r="EU76" s="305"/>
      <c r="EV76" s="305"/>
      <c r="EW76" s="305"/>
      <c r="EX76" s="306"/>
      <c r="EY76" s="97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9"/>
      <c r="FM76" s="97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9"/>
      <c r="GA76" s="97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9"/>
      <c r="GN76" s="300">
        <f>Советский!GN76+Заречье!GN76+Привокзальный!GN76+Центральный!GN76+Пролетарский!GN76</f>
        <v>117000</v>
      </c>
      <c r="GO76" s="301"/>
      <c r="GP76" s="301"/>
      <c r="GQ76" s="301"/>
      <c r="GR76" s="301"/>
      <c r="GS76" s="301"/>
      <c r="GT76" s="301"/>
      <c r="GU76" s="301"/>
      <c r="GV76" s="301"/>
      <c r="GW76" s="301"/>
      <c r="GX76" s="301"/>
      <c r="GY76" s="301"/>
      <c r="GZ76" s="302"/>
      <c r="HA76" s="19"/>
    </row>
    <row r="77" spans="1:209" s="6" customFormat="1" ht="21" customHeight="1">
      <c r="A77" s="15"/>
      <c r="B77" s="110" t="s">
        <v>62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50" t="s">
        <v>63</v>
      </c>
      <c r="AR77" s="151"/>
      <c r="AS77" s="151"/>
      <c r="AT77" s="151"/>
      <c r="AU77" s="151"/>
      <c r="AV77" s="151"/>
      <c r="AW77" s="152"/>
      <c r="AX77" s="144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44"/>
      <c r="BJ77" s="145"/>
      <c r="BK77" s="145"/>
      <c r="BL77" s="145"/>
      <c r="BM77" s="145"/>
      <c r="BN77" s="145"/>
      <c r="BO77" s="145"/>
      <c r="BP77" s="145"/>
      <c r="BQ77" s="145"/>
      <c r="BR77" s="146"/>
      <c r="BS77" s="144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44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6"/>
      <c r="CW77" s="144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6"/>
      <c r="DK77" s="144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6"/>
      <c r="DY77" s="144"/>
      <c r="DZ77" s="145"/>
      <c r="EA77" s="145"/>
      <c r="EB77" s="145"/>
      <c r="EC77" s="145"/>
      <c r="ED77" s="145"/>
      <c r="EE77" s="145"/>
      <c r="EF77" s="145"/>
      <c r="EG77" s="145"/>
      <c r="EH77" s="146"/>
      <c r="EI77" s="144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6"/>
      <c r="EY77" s="144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6"/>
      <c r="FM77" s="144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6"/>
      <c r="GA77" s="144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6"/>
      <c r="GN77" s="144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56"/>
      <c r="HA77" s="19"/>
    </row>
    <row r="78" spans="1:209" s="6" customFormat="1" ht="57" customHeight="1">
      <c r="A78" s="15"/>
      <c r="B78" s="110" t="s">
        <v>107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150" t="s">
        <v>64</v>
      </c>
      <c r="AR78" s="151"/>
      <c r="AS78" s="151"/>
      <c r="AT78" s="151"/>
      <c r="AU78" s="151"/>
      <c r="AV78" s="151"/>
      <c r="AW78" s="152"/>
      <c r="AX78" s="300">
        <f>DY78</f>
        <v>1100000</v>
      </c>
      <c r="AY78" s="301"/>
      <c r="AZ78" s="301"/>
      <c r="BA78" s="301"/>
      <c r="BB78" s="301"/>
      <c r="BC78" s="301"/>
      <c r="BD78" s="301"/>
      <c r="BE78" s="301"/>
      <c r="BF78" s="301"/>
      <c r="BG78" s="301"/>
      <c r="BH78" s="303"/>
      <c r="BI78" s="144"/>
      <c r="BJ78" s="145"/>
      <c r="BK78" s="145"/>
      <c r="BL78" s="145"/>
      <c r="BM78" s="145"/>
      <c r="BN78" s="145"/>
      <c r="BO78" s="145"/>
      <c r="BP78" s="145"/>
      <c r="BQ78" s="145"/>
      <c r="BR78" s="146"/>
      <c r="BS78" s="144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44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6"/>
      <c r="CW78" s="144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6"/>
      <c r="DK78" s="144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6"/>
      <c r="DY78" s="300">
        <f>FM78</f>
        <v>1100000</v>
      </c>
      <c r="DZ78" s="301"/>
      <c r="EA78" s="301"/>
      <c r="EB78" s="301"/>
      <c r="EC78" s="301"/>
      <c r="ED78" s="301"/>
      <c r="EE78" s="301"/>
      <c r="EF78" s="301"/>
      <c r="EG78" s="301"/>
      <c r="EH78" s="303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6"/>
      <c r="EY78" s="144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6"/>
      <c r="FM78" s="300">
        <f>FM84</f>
        <v>1100000</v>
      </c>
      <c r="FN78" s="301"/>
      <c r="FO78" s="301"/>
      <c r="FP78" s="301"/>
      <c r="FQ78" s="301"/>
      <c r="FR78" s="301"/>
      <c r="FS78" s="301"/>
      <c r="FT78" s="301"/>
      <c r="FU78" s="301"/>
      <c r="FV78" s="301"/>
      <c r="FW78" s="301"/>
      <c r="FX78" s="301"/>
      <c r="FY78" s="301"/>
      <c r="FZ78" s="303"/>
      <c r="GA78" s="144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6"/>
      <c r="GN78" s="144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56"/>
      <c r="HA78" s="19"/>
    </row>
    <row r="79" spans="1:209" s="6" customFormat="1" ht="15">
      <c r="A79" s="16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2"/>
      <c r="AQ79" s="163" t="s">
        <v>65</v>
      </c>
      <c r="AR79" s="164"/>
      <c r="AS79" s="164"/>
      <c r="AT79" s="164"/>
      <c r="AU79" s="164"/>
      <c r="AV79" s="164"/>
      <c r="AW79" s="165"/>
      <c r="AX79" s="62"/>
      <c r="AY79" s="63"/>
      <c r="AZ79" s="63"/>
      <c r="BA79" s="63"/>
      <c r="BB79" s="63"/>
      <c r="BC79" s="63"/>
      <c r="BD79" s="63"/>
      <c r="BE79" s="63"/>
      <c r="BF79" s="63"/>
      <c r="BG79" s="63"/>
      <c r="BH79" s="64"/>
      <c r="BI79" s="62"/>
      <c r="BJ79" s="63"/>
      <c r="BK79" s="63"/>
      <c r="BL79" s="63"/>
      <c r="BM79" s="63"/>
      <c r="BN79" s="63"/>
      <c r="BO79" s="63"/>
      <c r="BP79" s="63"/>
      <c r="BQ79" s="63"/>
      <c r="BR79" s="64"/>
      <c r="BS79" s="62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4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4"/>
      <c r="CW79" s="62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4"/>
      <c r="DK79" s="62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62"/>
      <c r="DZ79" s="63"/>
      <c r="EA79" s="63"/>
      <c r="EB79" s="63"/>
      <c r="EC79" s="63"/>
      <c r="ED79" s="63"/>
      <c r="EE79" s="63"/>
      <c r="EF79" s="63"/>
      <c r="EG79" s="63"/>
      <c r="EH79" s="64"/>
      <c r="EI79" s="62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4"/>
      <c r="EY79" s="62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4"/>
      <c r="FM79" s="62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4"/>
      <c r="GA79" s="62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4"/>
      <c r="GN79" s="62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168"/>
      <c r="HA79" s="19"/>
    </row>
    <row r="80" spans="1:209" s="6" customFormat="1" ht="43.5" customHeight="1">
      <c r="A80" s="17"/>
      <c r="B80" s="159" t="s">
        <v>66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60"/>
      <c r="AQ80" s="166"/>
      <c r="AR80" s="70"/>
      <c r="AS80" s="70"/>
      <c r="AT80" s="70"/>
      <c r="AU80" s="70"/>
      <c r="AV80" s="70"/>
      <c r="AW80" s="167"/>
      <c r="AX80" s="65"/>
      <c r="AY80" s="66"/>
      <c r="AZ80" s="66"/>
      <c r="BA80" s="66"/>
      <c r="BB80" s="66"/>
      <c r="BC80" s="66"/>
      <c r="BD80" s="66"/>
      <c r="BE80" s="66"/>
      <c r="BF80" s="66"/>
      <c r="BG80" s="66"/>
      <c r="BH80" s="67"/>
      <c r="BI80" s="65"/>
      <c r="BJ80" s="66"/>
      <c r="BK80" s="66"/>
      <c r="BL80" s="66"/>
      <c r="BM80" s="66"/>
      <c r="BN80" s="66"/>
      <c r="BO80" s="66"/>
      <c r="BP80" s="66"/>
      <c r="BQ80" s="66"/>
      <c r="BR80" s="67"/>
      <c r="BS80" s="65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7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7"/>
      <c r="CW80" s="65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7"/>
      <c r="DK80" s="65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65"/>
      <c r="DZ80" s="66"/>
      <c r="EA80" s="66"/>
      <c r="EB80" s="66"/>
      <c r="EC80" s="66"/>
      <c r="ED80" s="66"/>
      <c r="EE80" s="66"/>
      <c r="EF80" s="66"/>
      <c r="EG80" s="66"/>
      <c r="EH80" s="67"/>
      <c r="EI80" s="65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7"/>
      <c r="EY80" s="65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5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7"/>
      <c r="GA80" s="65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7"/>
      <c r="GN80" s="65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169"/>
      <c r="HA80" s="19"/>
    </row>
    <row r="81" spans="1:209" s="6" customFormat="1" ht="42" customHeight="1">
      <c r="A81" s="15"/>
      <c r="B81" s="157" t="s">
        <v>67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8"/>
      <c r="AQ81" s="150" t="s">
        <v>68</v>
      </c>
      <c r="AR81" s="151"/>
      <c r="AS81" s="151"/>
      <c r="AT81" s="151"/>
      <c r="AU81" s="151"/>
      <c r="AV81" s="151"/>
      <c r="AW81" s="152"/>
      <c r="AX81" s="144"/>
      <c r="AY81" s="145"/>
      <c r="AZ81" s="145"/>
      <c r="BA81" s="145"/>
      <c r="BB81" s="145"/>
      <c r="BC81" s="145"/>
      <c r="BD81" s="145"/>
      <c r="BE81" s="145"/>
      <c r="BF81" s="145"/>
      <c r="BG81" s="145"/>
      <c r="BH81" s="146"/>
      <c r="BI81" s="144"/>
      <c r="BJ81" s="145"/>
      <c r="BK81" s="145"/>
      <c r="BL81" s="145"/>
      <c r="BM81" s="145"/>
      <c r="BN81" s="145"/>
      <c r="BO81" s="145"/>
      <c r="BP81" s="145"/>
      <c r="BQ81" s="145"/>
      <c r="BR81" s="146"/>
      <c r="BS81" s="144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44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6"/>
      <c r="CW81" s="144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6"/>
      <c r="DK81" s="144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6"/>
      <c r="DY81" s="144"/>
      <c r="DZ81" s="145"/>
      <c r="EA81" s="145"/>
      <c r="EB81" s="145"/>
      <c r="EC81" s="145"/>
      <c r="ED81" s="145"/>
      <c r="EE81" s="145"/>
      <c r="EF81" s="145"/>
      <c r="EG81" s="145"/>
      <c r="EH81" s="146"/>
      <c r="EI81" s="144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6"/>
      <c r="EY81" s="144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6"/>
      <c r="FM81" s="144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6"/>
      <c r="GA81" s="144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6"/>
      <c r="GN81" s="144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56"/>
      <c r="HA81" s="19"/>
    </row>
    <row r="82" spans="1:209" s="6" customFormat="1" ht="28.5" customHeight="1">
      <c r="A82" s="15"/>
      <c r="B82" s="157" t="s">
        <v>69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8"/>
      <c r="AQ82" s="150" t="s">
        <v>70</v>
      </c>
      <c r="AR82" s="151"/>
      <c r="AS82" s="151"/>
      <c r="AT82" s="151"/>
      <c r="AU82" s="151"/>
      <c r="AV82" s="151"/>
      <c r="AW82" s="152"/>
      <c r="AX82" s="144"/>
      <c r="AY82" s="145"/>
      <c r="AZ82" s="145"/>
      <c r="BA82" s="145"/>
      <c r="BB82" s="145"/>
      <c r="BC82" s="145"/>
      <c r="BD82" s="145"/>
      <c r="BE82" s="145"/>
      <c r="BF82" s="145"/>
      <c r="BG82" s="145"/>
      <c r="BH82" s="146"/>
      <c r="BI82" s="144"/>
      <c r="BJ82" s="145"/>
      <c r="BK82" s="145"/>
      <c r="BL82" s="145"/>
      <c r="BM82" s="145"/>
      <c r="BN82" s="145"/>
      <c r="BO82" s="145"/>
      <c r="BP82" s="145"/>
      <c r="BQ82" s="145"/>
      <c r="BR82" s="146"/>
      <c r="BS82" s="144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6"/>
      <c r="CI82" s="144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6"/>
      <c r="CW82" s="144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6"/>
      <c r="DK82" s="144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6"/>
      <c r="DY82" s="144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6"/>
      <c r="EY82" s="144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6"/>
      <c r="FM82" s="144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6"/>
      <c r="GA82" s="144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6"/>
      <c r="GN82" s="144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56"/>
      <c r="HA82" s="19"/>
    </row>
    <row r="83" spans="1:209" s="6" customFormat="1" ht="57" customHeight="1">
      <c r="A83" s="15"/>
      <c r="B83" s="157" t="s">
        <v>71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8"/>
      <c r="AQ83" s="150" t="s">
        <v>72</v>
      </c>
      <c r="AR83" s="151"/>
      <c r="AS83" s="151"/>
      <c r="AT83" s="151"/>
      <c r="AU83" s="151"/>
      <c r="AV83" s="151"/>
      <c r="AW83" s="152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/>
      <c r="BJ83" s="145"/>
      <c r="BK83" s="145"/>
      <c r="BL83" s="145"/>
      <c r="BM83" s="145"/>
      <c r="BN83" s="145"/>
      <c r="BO83" s="145"/>
      <c r="BP83" s="145"/>
      <c r="BQ83" s="145"/>
      <c r="BR83" s="146"/>
      <c r="BS83" s="144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6"/>
      <c r="CI83" s="144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6"/>
      <c r="CW83" s="144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6"/>
      <c r="DK83" s="144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6"/>
      <c r="DY83" s="144"/>
      <c r="DZ83" s="145"/>
      <c r="EA83" s="145"/>
      <c r="EB83" s="145"/>
      <c r="EC83" s="145"/>
      <c r="ED83" s="145"/>
      <c r="EE83" s="145"/>
      <c r="EF83" s="145"/>
      <c r="EG83" s="145"/>
      <c r="EH83" s="146"/>
      <c r="EI83" s="144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6"/>
      <c r="EY83" s="144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6"/>
      <c r="FM83" s="144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6"/>
      <c r="GA83" s="144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6"/>
      <c r="GN83" s="144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56"/>
      <c r="HA83" s="19"/>
    </row>
    <row r="84" spans="1:209" s="6" customFormat="1" ht="57" customHeight="1">
      <c r="A84" s="15"/>
      <c r="B84" s="157" t="s">
        <v>108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8"/>
      <c r="AQ84" s="150" t="s">
        <v>73</v>
      </c>
      <c r="AR84" s="151"/>
      <c r="AS84" s="151"/>
      <c r="AT84" s="151"/>
      <c r="AU84" s="151"/>
      <c r="AV84" s="151"/>
      <c r="AW84" s="152"/>
      <c r="AX84" s="300">
        <f>DY84</f>
        <v>1100000</v>
      </c>
      <c r="AY84" s="301"/>
      <c r="AZ84" s="301"/>
      <c r="BA84" s="301"/>
      <c r="BB84" s="301"/>
      <c r="BC84" s="301"/>
      <c r="BD84" s="301"/>
      <c r="BE84" s="301"/>
      <c r="BF84" s="301"/>
      <c r="BG84" s="301"/>
      <c r="BH84" s="303"/>
      <c r="BI84" s="144"/>
      <c r="BJ84" s="145"/>
      <c r="BK84" s="145"/>
      <c r="BL84" s="145"/>
      <c r="BM84" s="145"/>
      <c r="BN84" s="145"/>
      <c r="BO84" s="145"/>
      <c r="BP84" s="145"/>
      <c r="BQ84" s="145"/>
      <c r="BR84" s="146"/>
      <c r="BS84" s="144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6"/>
      <c r="CI84" s="144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6"/>
      <c r="CW84" s="144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6"/>
      <c r="DK84" s="144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6"/>
      <c r="DY84" s="300">
        <f>FM84</f>
        <v>1100000</v>
      </c>
      <c r="DZ84" s="301"/>
      <c r="EA84" s="301"/>
      <c r="EB84" s="301"/>
      <c r="EC84" s="301"/>
      <c r="ED84" s="301"/>
      <c r="EE84" s="301"/>
      <c r="EF84" s="301"/>
      <c r="EG84" s="301"/>
      <c r="EH84" s="303"/>
      <c r="EI84" s="144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6"/>
      <c r="EY84" s="144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300">
        <f>Советский!FM84+Заречье!FM84+Привокзальный!FM84+Центральный!FM84+Пролетарский!FM84</f>
        <v>1100000</v>
      </c>
      <c r="FN84" s="301"/>
      <c r="FO84" s="301"/>
      <c r="FP84" s="301"/>
      <c r="FQ84" s="301"/>
      <c r="FR84" s="301"/>
      <c r="FS84" s="301"/>
      <c r="FT84" s="301"/>
      <c r="FU84" s="301"/>
      <c r="FV84" s="301"/>
      <c r="FW84" s="301"/>
      <c r="FX84" s="301"/>
      <c r="FY84" s="301"/>
      <c r="FZ84" s="303"/>
      <c r="GA84" s="144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6"/>
      <c r="GN84" s="144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56"/>
      <c r="HA84" s="19"/>
    </row>
    <row r="85" spans="1:209" s="6" customFormat="1" ht="42.75" customHeight="1">
      <c r="A85" s="15"/>
      <c r="B85" s="110" t="s">
        <v>74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150" t="s">
        <v>75</v>
      </c>
      <c r="AR85" s="151"/>
      <c r="AS85" s="151"/>
      <c r="AT85" s="151"/>
      <c r="AU85" s="151"/>
      <c r="AV85" s="151"/>
      <c r="AW85" s="152"/>
      <c r="AX85" s="300">
        <f>AX87+AX88+AX89+AX90</f>
        <v>1387180</v>
      </c>
      <c r="AY85" s="301"/>
      <c r="AZ85" s="301"/>
      <c r="BA85" s="301"/>
      <c r="BB85" s="301"/>
      <c r="BC85" s="301"/>
      <c r="BD85" s="301"/>
      <c r="BE85" s="301"/>
      <c r="BF85" s="301"/>
      <c r="BG85" s="301"/>
      <c r="BH85" s="303"/>
      <c r="BI85" s="144"/>
      <c r="BJ85" s="145"/>
      <c r="BK85" s="145"/>
      <c r="BL85" s="145"/>
      <c r="BM85" s="145"/>
      <c r="BN85" s="145"/>
      <c r="BO85" s="145"/>
      <c r="BP85" s="145"/>
      <c r="BQ85" s="145"/>
      <c r="BR85" s="146"/>
      <c r="BS85" s="144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44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6"/>
      <c r="CW85" s="144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6"/>
      <c r="DK85" s="144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6"/>
      <c r="DY85" s="300">
        <f>DY87+DY88+DY89+DY90</f>
        <v>244280</v>
      </c>
      <c r="DZ85" s="301"/>
      <c r="EA85" s="301"/>
      <c r="EB85" s="301"/>
      <c r="EC85" s="301"/>
      <c r="ED85" s="301"/>
      <c r="EE85" s="301"/>
      <c r="EF85" s="301"/>
      <c r="EG85" s="301"/>
      <c r="EH85" s="303"/>
      <c r="EI85" s="300">
        <f>EI87+EI88+EI89+EI90</f>
        <v>244280</v>
      </c>
      <c r="EJ85" s="301"/>
      <c r="EK85" s="301"/>
      <c r="EL85" s="301"/>
      <c r="EM85" s="301"/>
      <c r="EN85" s="301"/>
      <c r="EO85" s="301"/>
      <c r="EP85" s="301"/>
      <c r="EQ85" s="301"/>
      <c r="ER85" s="301"/>
      <c r="ES85" s="301"/>
      <c r="ET85" s="301"/>
      <c r="EU85" s="301"/>
      <c r="EV85" s="301"/>
      <c r="EW85" s="301"/>
      <c r="EX85" s="303"/>
      <c r="EY85" s="144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/>
      <c r="FM85" s="144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6"/>
      <c r="GA85" s="144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6"/>
      <c r="GN85" s="300">
        <f>GN87+GN88+GN89+GN90</f>
        <v>1142900</v>
      </c>
      <c r="GO85" s="301"/>
      <c r="GP85" s="301"/>
      <c r="GQ85" s="301"/>
      <c r="GR85" s="301"/>
      <c r="GS85" s="301"/>
      <c r="GT85" s="301"/>
      <c r="GU85" s="301"/>
      <c r="GV85" s="301"/>
      <c r="GW85" s="301"/>
      <c r="GX85" s="301"/>
      <c r="GY85" s="301"/>
      <c r="GZ85" s="302"/>
      <c r="HA85" s="19"/>
    </row>
    <row r="86" spans="1:209" s="6" customFormat="1" ht="15" customHeight="1">
      <c r="A86" s="15"/>
      <c r="B86" s="273" t="s">
        <v>18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4"/>
      <c r="AQ86" s="150"/>
      <c r="AR86" s="151"/>
      <c r="AS86" s="151"/>
      <c r="AT86" s="151"/>
      <c r="AU86" s="151"/>
      <c r="AV86" s="151"/>
      <c r="AW86" s="152"/>
      <c r="AX86" s="144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44"/>
      <c r="BJ86" s="145"/>
      <c r="BK86" s="145"/>
      <c r="BL86" s="145"/>
      <c r="BM86" s="145"/>
      <c r="BN86" s="145"/>
      <c r="BO86" s="145"/>
      <c r="BP86" s="145"/>
      <c r="BQ86" s="145"/>
      <c r="BR86" s="146"/>
      <c r="BS86" s="14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6"/>
      <c r="CW86" s="144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6"/>
      <c r="DK86" s="144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300"/>
      <c r="DZ86" s="301"/>
      <c r="EA86" s="301"/>
      <c r="EB86" s="301"/>
      <c r="EC86" s="301"/>
      <c r="ED86" s="301"/>
      <c r="EE86" s="301"/>
      <c r="EF86" s="301"/>
      <c r="EG86" s="301"/>
      <c r="EH86" s="303"/>
      <c r="EI86" s="300"/>
      <c r="EJ86" s="301"/>
      <c r="EK86" s="301"/>
      <c r="EL86" s="301"/>
      <c r="EM86" s="301"/>
      <c r="EN86" s="301"/>
      <c r="EO86" s="301"/>
      <c r="EP86" s="301"/>
      <c r="EQ86" s="301"/>
      <c r="ER86" s="301"/>
      <c r="ES86" s="301"/>
      <c r="ET86" s="301"/>
      <c r="EU86" s="301"/>
      <c r="EV86" s="301"/>
      <c r="EW86" s="301"/>
      <c r="EX86" s="303"/>
      <c r="EY86" s="144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/>
      <c r="FM86" s="144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6"/>
      <c r="GA86" s="144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6"/>
      <c r="GN86" s="144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56"/>
      <c r="HA86" s="19"/>
    </row>
    <row r="87" spans="1:209" s="6" customFormat="1" ht="28.5" customHeight="1">
      <c r="A87" s="15"/>
      <c r="B87" s="157" t="s">
        <v>76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8"/>
      <c r="AQ87" s="150" t="s">
        <v>77</v>
      </c>
      <c r="AR87" s="151"/>
      <c r="AS87" s="151"/>
      <c r="AT87" s="151"/>
      <c r="AU87" s="151"/>
      <c r="AV87" s="151"/>
      <c r="AW87" s="152"/>
      <c r="AX87" s="300">
        <f>GN87+DY87</f>
        <v>242160</v>
      </c>
      <c r="AY87" s="301"/>
      <c r="AZ87" s="301"/>
      <c r="BA87" s="301"/>
      <c r="BB87" s="301"/>
      <c r="BC87" s="301"/>
      <c r="BD87" s="301"/>
      <c r="BE87" s="301"/>
      <c r="BF87" s="301"/>
      <c r="BG87" s="301"/>
      <c r="BH87" s="303"/>
      <c r="BI87" s="144"/>
      <c r="BJ87" s="145"/>
      <c r="BK87" s="145"/>
      <c r="BL87" s="145"/>
      <c r="BM87" s="145"/>
      <c r="BN87" s="145"/>
      <c r="BO87" s="145"/>
      <c r="BP87" s="145"/>
      <c r="BQ87" s="145"/>
      <c r="BR87" s="146"/>
      <c r="BS87" s="144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6"/>
      <c r="CW87" s="144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6"/>
      <c r="DK87" s="144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6"/>
      <c r="DY87" s="300">
        <f>EI87</f>
        <v>0</v>
      </c>
      <c r="DZ87" s="301"/>
      <c r="EA87" s="301"/>
      <c r="EB87" s="301"/>
      <c r="EC87" s="301"/>
      <c r="ED87" s="301"/>
      <c r="EE87" s="301"/>
      <c r="EF87" s="301"/>
      <c r="EG87" s="301"/>
      <c r="EH87" s="303"/>
      <c r="EI87" s="300">
        <f>Советский!EI87+Заречье!EI87+Привокзальный!EI87+Центральный!EI87+Пролетарский!EI87</f>
        <v>0</v>
      </c>
      <c r="EJ87" s="301"/>
      <c r="EK87" s="301"/>
      <c r="EL87" s="301"/>
      <c r="EM87" s="301"/>
      <c r="EN87" s="301"/>
      <c r="EO87" s="301"/>
      <c r="EP87" s="301"/>
      <c r="EQ87" s="301"/>
      <c r="ER87" s="301"/>
      <c r="ES87" s="301"/>
      <c r="ET87" s="301"/>
      <c r="EU87" s="301"/>
      <c r="EV87" s="301"/>
      <c r="EW87" s="301"/>
      <c r="EX87" s="303"/>
      <c r="EY87" s="144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6"/>
      <c r="FM87" s="144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6"/>
      <c r="GA87" s="144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6"/>
      <c r="GN87" s="300">
        <f>Советский!GN87+Заречье!GN87+Привокзальный!GN87+Центральный!GN87+Пролетарский!GN87</f>
        <v>242160</v>
      </c>
      <c r="GO87" s="301"/>
      <c r="GP87" s="301"/>
      <c r="GQ87" s="301"/>
      <c r="GR87" s="301"/>
      <c r="GS87" s="301"/>
      <c r="GT87" s="301"/>
      <c r="GU87" s="301"/>
      <c r="GV87" s="301"/>
      <c r="GW87" s="301"/>
      <c r="GX87" s="301"/>
      <c r="GY87" s="301"/>
      <c r="GZ87" s="302"/>
      <c r="HA87" s="19"/>
    </row>
    <row r="88" spans="1:209" s="6" customFormat="1" ht="28.5" customHeight="1">
      <c r="A88" s="15"/>
      <c r="B88" s="157" t="s">
        <v>78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8"/>
      <c r="AQ88" s="150" t="s">
        <v>79</v>
      </c>
      <c r="AR88" s="151"/>
      <c r="AS88" s="151"/>
      <c r="AT88" s="151"/>
      <c r="AU88" s="151"/>
      <c r="AV88" s="151"/>
      <c r="AW88" s="152"/>
      <c r="AX88" s="300">
        <f>GN88+DY88</f>
        <v>732700</v>
      </c>
      <c r="AY88" s="301"/>
      <c r="AZ88" s="301"/>
      <c r="BA88" s="301"/>
      <c r="BB88" s="301"/>
      <c r="BC88" s="301"/>
      <c r="BD88" s="301"/>
      <c r="BE88" s="301"/>
      <c r="BF88" s="301"/>
      <c r="BG88" s="301"/>
      <c r="BH88" s="303"/>
      <c r="BI88" s="144"/>
      <c r="BJ88" s="145"/>
      <c r="BK88" s="145"/>
      <c r="BL88" s="145"/>
      <c r="BM88" s="145"/>
      <c r="BN88" s="145"/>
      <c r="BO88" s="145"/>
      <c r="BP88" s="145"/>
      <c r="BQ88" s="145"/>
      <c r="BR88" s="146"/>
      <c r="BS88" s="144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6"/>
      <c r="CI88" s="144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6"/>
      <c r="CW88" s="144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44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6"/>
      <c r="DY88" s="300">
        <f>EI88</f>
        <v>74000</v>
      </c>
      <c r="DZ88" s="301"/>
      <c r="EA88" s="301"/>
      <c r="EB88" s="301"/>
      <c r="EC88" s="301"/>
      <c r="ED88" s="301"/>
      <c r="EE88" s="301"/>
      <c r="EF88" s="301"/>
      <c r="EG88" s="301"/>
      <c r="EH88" s="303"/>
      <c r="EI88" s="300">
        <f>Советский!EI88+Заречье!EI88+Привокзальный!EI88+Центральный!EI88+Пролетарский!EI88</f>
        <v>74000</v>
      </c>
      <c r="EJ88" s="301"/>
      <c r="EK88" s="301"/>
      <c r="EL88" s="301"/>
      <c r="EM88" s="301"/>
      <c r="EN88" s="301"/>
      <c r="EO88" s="301"/>
      <c r="EP88" s="301"/>
      <c r="EQ88" s="301"/>
      <c r="ER88" s="301"/>
      <c r="ES88" s="301"/>
      <c r="ET88" s="301"/>
      <c r="EU88" s="301"/>
      <c r="EV88" s="301"/>
      <c r="EW88" s="301"/>
      <c r="EX88" s="303"/>
      <c r="EY88" s="144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6"/>
      <c r="FM88" s="144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6"/>
      <c r="GA88" s="144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6"/>
      <c r="GN88" s="300">
        <f>Советский!GN88+Заречье!GN88+Привокзальный!GN88+Центральный!GN88+Пролетарский!GN88</f>
        <v>658700</v>
      </c>
      <c r="GO88" s="301"/>
      <c r="GP88" s="301"/>
      <c r="GQ88" s="301"/>
      <c r="GR88" s="301"/>
      <c r="GS88" s="301"/>
      <c r="GT88" s="301"/>
      <c r="GU88" s="301"/>
      <c r="GV88" s="301"/>
      <c r="GW88" s="301"/>
      <c r="GX88" s="301"/>
      <c r="GY88" s="301"/>
      <c r="GZ88" s="302"/>
      <c r="HA88" s="19"/>
    </row>
    <row r="89" spans="1:209" s="6" customFormat="1" ht="69.75" customHeight="1">
      <c r="A89" s="15"/>
      <c r="B89" s="157" t="s">
        <v>109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8"/>
      <c r="AQ89" s="150" t="s">
        <v>80</v>
      </c>
      <c r="AR89" s="151"/>
      <c r="AS89" s="151"/>
      <c r="AT89" s="151"/>
      <c r="AU89" s="151"/>
      <c r="AV89" s="151"/>
      <c r="AW89" s="152"/>
      <c r="AX89" s="300">
        <f>GN89+DY89</f>
        <v>247320</v>
      </c>
      <c r="AY89" s="301"/>
      <c r="AZ89" s="301"/>
      <c r="BA89" s="301"/>
      <c r="BB89" s="301"/>
      <c r="BC89" s="301"/>
      <c r="BD89" s="301"/>
      <c r="BE89" s="301"/>
      <c r="BF89" s="301"/>
      <c r="BG89" s="301"/>
      <c r="BH89" s="303"/>
      <c r="BI89" s="144"/>
      <c r="BJ89" s="145"/>
      <c r="BK89" s="145"/>
      <c r="BL89" s="145"/>
      <c r="BM89" s="145"/>
      <c r="BN89" s="145"/>
      <c r="BO89" s="145"/>
      <c r="BP89" s="145"/>
      <c r="BQ89" s="145"/>
      <c r="BR89" s="146"/>
      <c r="BS89" s="144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6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6"/>
      <c r="CW89" s="144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6"/>
      <c r="DK89" s="144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6"/>
      <c r="DY89" s="300">
        <f>EI89</f>
        <v>5280</v>
      </c>
      <c r="DZ89" s="301"/>
      <c r="EA89" s="301"/>
      <c r="EB89" s="301"/>
      <c r="EC89" s="301"/>
      <c r="ED89" s="301"/>
      <c r="EE89" s="301"/>
      <c r="EF89" s="301"/>
      <c r="EG89" s="301"/>
      <c r="EH89" s="303"/>
      <c r="EI89" s="300">
        <f>Советский!EI89+Заречье!EI89+Привокзальный!EI89+Центральный!EI89+Пролетарский!EI89</f>
        <v>5280</v>
      </c>
      <c r="EJ89" s="301"/>
      <c r="EK89" s="301"/>
      <c r="EL89" s="301"/>
      <c r="EM89" s="301"/>
      <c r="EN89" s="301"/>
      <c r="EO89" s="301"/>
      <c r="EP89" s="301"/>
      <c r="EQ89" s="301"/>
      <c r="ER89" s="301"/>
      <c r="ES89" s="301"/>
      <c r="ET89" s="301"/>
      <c r="EU89" s="301"/>
      <c r="EV89" s="301"/>
      <c r="EW89" s="301"/>
      <c r="EX89" s="303"/>
      <c r="EY89" s="144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6"/>
      <c r="FM89" s="144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6"/>
      <c r="GA89" s="144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6"/>
      <c r="GN89" s="300">
        <f>Советский!GN89+Заречье!GN89+Привокзальный!GN89+Центральный!GN89+Пролетарский!GN89</f>
        <v>242040</v>
      </c>
      <c r="GO89" s="301"/>
      <c r="GP89" s="301"/>
      <c r="GQ89" s="301"/>
      <c r="GR89" s="301"/>
      <c r="GS89" s="301"/>
      <c r="GT89" s="301"/>
      <c r="GU89" s="301"/>
      <c r="GV89" s="301"/>
      <c r="GW89" s="301"/>
      <c r="GX89" s="301"/>
      <c r="GY89" s="301"/>
      <c r="GZ89" s="302"/>
      <c r="HA89" s="19"/>
    </row>
    <row r="90" spans="1:209" s="6" customFormat="1" ht="42.75" customHeight="1">
      <c r="A90" s="15"/>
      <c r="B90" s="157" t="s">
        <v>110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8"/>
      <c r="AQ90" s="150" t="s">
        <v>81</v>
      </c>
      <c r="AR90" s="151"/>
      <c r="AS90" s="151"/>
      <c r="AT90" s="151"/>
      <c r="AU90" s="151"/>
      <c r="AV90" s="151"/>
      <c r="AW90" s="152"/>
      <c r="AX90" s="300">
        <f>GN90+DY90</f>
        <v>165000</v>
      </c>
      <c r="AY90" s="301"/>
      <c r="AZ90" s="301"/>
      <c r="BA90" s="301"/>
      <c r="BB90" s="301"/>
      <c r="BC90" s="301"/>
      <c r="BD90" s="301"/>
      <c r="BE90" s="301"/>
      <c r="BF90" s="301"/>
      <c r="BG90" s="301"/>
      <c r="BH90" s="303"/>
      <c r="BI90" s="144"/>
      <c r="BJ90" s="145"/>
      <c r="BK90" s="145"/>
      <c r="BL90" s="145"/>
      <c r="BM90" s="145"/>
      <c r="BN90" s="145"/>
      <c r="BO90" s="145"/>
      <c r="BP90" s="145"/>
      <c r="BQ90" s="145"/>
      <c r="BR90" s="146"/>
      <c r="BS90" s="144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6"/>
      <c r="CI90" s="144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6"/>
      <c r="CW90" s="144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6"/>
      <c r="DK90" s="144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6"/>
      <c r="DY90" s="300">
        <f>EI90</f>
        <v>165000</v>
      </c>
      <c r="DZ90" s="301"/>
      <c r="EA90" s="301"/>
      <c r="EB90" s="301"/>
      <c r="EC90" s="301"/>
      <c r="ED90" s="301"/>
      <c r="EE90" s="301"/>
      <c r="EF90" s="301"/>
      <c r="EG90" s="301"/>
      <c r="EH90" s="303"/>
      <c r="EI90" s="300">
        <f>Советский!EI90+Заречье!EI90+Привокзальный!EI90+Центральный!EI90+Пролетарский!EI90</f>
        <v>165000</v>
      </c>
      <c r="EJ90" s="301"/>
      <c r="EK90" s="301"/>
      <c r="EL90" s="301"/>
      <c r="EM90" s="301"/>
      <c r="EN90" s="301"/>
      <c r="EO90" s="301"/>
      <c r="EP90" s="301"/>
      <c r="EQ90" s="301"/>
      <c r="ER90" s="301"/>
      <c r="ES90" s="301"/>
      <c r="ET90" s="301"/>
      <c r="EU90" s="301"/>
      <c r="EV90" s="301"/>
      <c r="EW90" s="301"/>
      <c r="EX90" s="303"/>
      <c r="EY90" s="144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6"/>
      <c r="FM90" s="144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6"/>
      <c r="GA90" s="144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6"/>
      <c r="GN90" s="300">
        <f>Советский!GN90+Заречье!GN90+Привокзальный!GN90+Центральный!GN90+Пролетарский!GN90</f>
        <v>0</v>
      </c>
      <c r="GO90" s="301"/>
      <c r="GP90" s="301"/>
      <c r="GQ90" s="301"/>
      <c r="GR90" s="301"/>
      <c r="GS90" s="301"/>
      <c r="GT90" s="301"/>
      <c r="GU90" s="301"/>
      <c r="GV90" s="301"/>
      <c r="GW90" s="301"/>
      <c r="GX90" s="301"/>
      <c r="GY90" s="301"/>
      <c r="GZ90" s="302"/>
      <c r="HA90" s="19"/>
    </row>
    <row r="91" spans="1:209" s="6" customFormat="1" ht="42.75" customHeight="1" thickBot="1">
      <c r="A91" s="18"/>
      <c r="B91" s="271" t="s">
        <v>111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2"/>
      <c r="AQ91" s="103" t="s">
        <v>82</v>
      </c>
      <c r="AR91" s="104"/>
      <c r="AS91" s="104"/>
      <c r="AT91" s="104"/>
      <c r="AU91" s="104"/>
      <c r="AV91" s="104"/>
      <c r="AW91" s="105"/>
      <c r="AX91" s="88"/>
      <c r="AY91" s="89"/>
      <c r="AZ91" s="89"/>
      <c r="BA91" s="89"/>
      <c r="BB91" s="89"/>
      <c r="BC91" s="89"/>
      <c r="BD91" s="89"/>
      <c r="BE91" s="89"/>
      <c r="BF91" s="89"/>
      <c r="BG91" s="89"/>
      <c r="BH91" s="96"/>
      <c r="BI91" s="88"/>
      <c r="BJ91" s="89"/>
      <c r="BK91" s="89"/>
      <c r="BL91" s="89"/>
      <c r="BM91" s="89"/>
      <c r="BN91" s="89"/>
      <c r="BO91" s="89"/>
      <c r="BP91" s="89"/>
      <c r="BQ91" s="89"/>
      <c r="BR91" s="96"/>
      <c r="BS91" s="88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96"/>
      <c r="CI91" s="88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96"/>
      <c r="CW91" s="88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96"/>
      <c r="DK91" s="88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96"/>
      <c r="DY91" s="88"/>
      <c r="DZ91" s="89"/>
      <c r="EA91" s="89"/>
      <c r="EB91" s="89"/>
      <c r="EC91" s="89"/>
      <c r="ED91" s="89"/>
      <c r="EE91" s="89"/>
      <c r="EF91" s="89"/>
      <c r="EG91" s="89"/>
      <c r="EH91" s="96"/>
      <c r="EI91" s="88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96"/>
      <c r="EY91" s="88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96"/>
      <c r="FM91" s="88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96"/>
      <c r="GA91" s="88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96"/>
      <c r="GN91" s="88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90"/>
      <c r="HA91" s="19"/>
    </row>
    <row r="92" s="4" customFormat="1" ht="12" customHeight="1">
      <c r="GZ92" s="5"/>
    </row>
    <row r="93" s="6" customFormat="1" ht="26.25" customHeight="1" thickBot="1"/>
    <row r="94" spans="1:208" s="2" customFormat="1" ht="17.25" customHeight="1">
      <c r="A94" s="129" t="s">
        <v>10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1"/>
      <c r="AQ94" s="136" t="s">
        <v>11</v>
      </c>
      <c r="AR94" s="130"/>
      <c r="AS94" s="130"/>
      <c r="AT94" s="130"/>
      <c r="AU94" s="130"/>
      <c r="AV94" s="130"/>
      <c r="AW94" s="131"/>
      <c r="AX94" s="136" t="s">
        <v>25</v>
      </c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138" t="s">
        <v>28</v>
      </c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40"/>
    </row>
    <row r="95" spans="1:208" s="2" customFormat="1" ht="25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37"/>
      <c r="AR95" s="133"/>
      <c r="AS95" s="133"/>
      <c r="AT95" s="133"/>
      <c r="AU95" s="133"/>
      <c r="AV95" s="133"/>
      <c r="AW95" s="134"/>
      <c r="AX95" s="137"/>
      <c r="AY95" s="133"/>
      <c r="AZ95" s="133"/>
      <c r="BA95" s="133"/>
      <c r="BB95" s="133"/>
      <c r="BC95" s="133"/>
      <c r="BD95" s="133"/>
      <c r="BE95" s="133"/>
      <c r="BF95" s="133"/>
      <c r="BG95" s="133"/>
      <c r="BH95" s="134"/>
      <c r="BI95" s="126" t="s">
        <v>120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  <c r="DY95" s="126" t="s">
        <v>103</v>
      </c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8"/>
      <c r="GA95" s="121" t="s">
        <v>123</v>
      </c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122"/>
      <c r="GN95" s="121" t="s">
        <v>112</v>
      </c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141"/>
    </row>
    <row r="96" spans="1:208" s="2" customFormat="1" ht="10.5" customHeight="1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4"/>
      <c r="AQ96" s="137"/>
      <c r="AR96" s="133"/>
      <c r="AS96" s="133"/>
      <c r="AT96" s="133"/>
      <c r="AU96" s="133"/>
      <c r="AV96" s="133"/>
      <c r="AW96" s="134"/>
      <c r="AX96" s="137"/>
      <c r="AY96" s="133"/>
      <c r="AZ96" s="133"/>
      <c r="BA96" s="133"/>
      <c r="BB96" s="133"/>
      <c r="BC96" s="133"/>
      <c r="BD96" s="133"/>
      <c r="BE96" s="133"/>
      <c r="BF96" s="133"/>
      <c r="BG96" s="133"/>
      <c r="BH96" s="134"/>
      <c r="BI96" s="121" t="s">
        <v>26</v>
      </c>
      <c r="BJ96" s="69"/>
      <c r="BK96" s="69"/>
      <c r="BL96" s="69"/>
      <c r="BM96" s="69"/>
      <c r="BN96" s="69"/>
      <c r="BO96" s="69"/>
      <c r="BP96" s="69"/>
      <c r="BQ96" s="69"/>
      <c r="BR96" s="122"/>
      <c r="BS96" s="118" t="s">
        <v>27</v>
      </c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21" t="s">
        <v>26</v>
      </c>
      <c r="DZ96" s="69"/>
      <c r="EA96" s="69"/>
      <c r="EB96" s="69"/>
      <c r="EC96" s="69"/>
      <c r="ED96" s="69"/>
      <c r="EE96" s="69"/>
      <c r="EF96" s="69"/>
      <c r="EG96" s="69"/>
      <c r="EH96" s="122"/>
      <c r="EI96" s="118" t="s">
        <v>27</v>
      </c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20"/>
      <c r="GA96" s="137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4"/>
      <c r="GN96" s="137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42"/>
    </row>
    <row r="97" spans="1:208" s="2" customFormat="1" ht="72.75" customHeight="1">
      <c r="A97" s="135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123"/>
      <c r="AR97" s="124"/>
      <c r="AS97" s="124"/>
      <c r="AT97" s="124"/>
      <c r="AU97" s="124"/>
      <c r="AV97" s="124"/>
      <c r="AW97" s="125"/>
      <c r="AX97" s="123"/>
      <c r="AY97" s="124"/>
      <c r="AZ97" s="124"/>
      <c r="BA97" s="124"/>
      <c r="BB97" s="124"/>
      <c r="BC97" s="124"/>
      <c r="BD97" s="124"/>
      <c r="BE97" s="124"/>
      <c r="BF97" s="124"/>
      <c r="BG97" s="124"/>
      <c r="BH97" s="125"/>
      <c r="BI97" s="123"/>
      <c r="BJ97" s="124"/>
      <c r="BK97" s="124"/>
      <c r="BL97" s="124"/>
      <c r="BM97" s="124"/>
      <c r="BN97" s="124"/>
      <c r="BO97" s="124"/>
      <c r="BP97" s="124"/>
      <c r="BQ97" s="124"/>
      <c r="BR97" s="125"/>
      <c r="BS97" s="126" t="s">
        <v>117</v>
      </c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8"/>
      <c r="CI97" s="126" t="s">
        <v>118</v>
      </c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8"/>
      <c r="CW97" s="126" t="s">
        <v>122</v>
      </c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8"/>
      <c r="DK97" s="126" t="s">
        <v>104</v>
      </c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  <c r="DY97" s="123"/>
      <c r="DZ97" s="124"/>
      <c r="EA97" s="124"/>
      <c r="EB97" s="124"/>
      <c r="EC97" s="124"/>
      <c r="ED97" s="124"/>
      <c r="EE97" s="124"/>
      <c r="EF97" s="124"/>
      <c r="EG97" s="124"/>
      <c r="EH97" s="125"/>
      <c r="EI97" s="126" t="s">
        <v>105</v>
      </c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8"/>
      <c r="EY97" s="126" t="s">
        <v>122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8"/>
      <c r="FM97" s="126" t="s">
        <v>104</v>
      </c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8"/>
      <c r="GA97" s="123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5"/>
      <c r="GN97" s="123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43"/>
    </row>
    <row r="98" spans="1:208" s="2" customFormat="1" ht="12.75" thickBot="1">
      <c r="A98" s="115">
        <v>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  <c r="AQ98" s="106">
        <v>2</v>
      </c>
      <c r="AR98" s="107"/>
      <c r="AS98" s="107"/>
      <c r="AT98" s="107"/>
      <c r="AU98" s="107"/>
      <c r="AV98" s="107"/>
      <c r="AW98" s="108"/>
      <c r="AX98" s="106">
        <v>3</v>
      </c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06">
        <v>4</v>
      </c>
      <c r="BJ98" s="107"/>
      <c r="BK98" s="107"/>
      <c r="BL98" s="107"/>
      <c r="BM98" s="107"/>
      <c r="BN98" s="107"/>
      <c r="BO98" s="107"/>
      <c r="BP98" s="107"/>
      <c r="BQ98" s="107"/>
      <c r="BR98" s="108"/>
      <c r="BS98" s="106">
        <v>5</v>
      </c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8"/>
      <c r="CI98" s="106">
        <v>6</v>
      </c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106">
        <v>7</v>
      </c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8"/>
      <c r="DK98" s="106">
        <v>8</v>
      </c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8"/>
      <c r="DY98" s="106">
        <v>9</v>
      </c>
      <c r="DZ98" s="107"/>
      <c r="EA98" s="107"/>
      <c r="EB98" s="107"/>
      <c r="EC98" s="107"/>
      <c r="ED98" s="107"/>
      <c r="EE98" s="107"/>
      <c r="EF98" s="107"/>
      <c r="EG98" s="107"/>
      <c r="EH98" s="108"/>
      <c r="EI98" s="106">
        <v>10</v>
      </c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8"/>
      <c r="EY98" s="106">
        <v>11</v>
      </c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8"/>
      <c r="FM98" s="106">
        <v>12</v>
      </c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8"/>
      <c r="GA98" s="106">
        <v>13</v>
      </c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8"/>
      <c r="GN98" s="106">
        <v>14</v>
      </c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9"/>
    </row>
    <row r="99" spans="1:208" s="6" customFormat="1" ht="42.75" customHeight="1">
      <c r="A99" s="15"/>
      <c r="B99" s="110" t="s">
        <v>113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112" t="s">
        <v>83</v>
      </c>
      <c r="AR99" s="113"/>
      <c r="AS99" s="113"/>
      <c r="AT99" s="113"/>
      <c r="AU99" s="113"/>
      <c r="AV99" s="113"/>
      <c r="AW99" s="114"/>
      <c r="AX99" s="97"/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7"/>
      <c r="BJ99" s="98"/>
      <c r="BK99" s="98"/>
      <c r="BL99" s="98"/>
      <c r="BM99" s="98"/>
      <c r="BN99" s="98"/>
      <c r="BO99" s="98"/>
      <c r="BP99" s="98"/>
      <c r="BQ99" s="98"/>
      <c r="BR99" s="99"/>
      <c r="BS99" s="97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9"/>
      <c r="CI99" s="97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9"/>
      <c r="CW99" s="97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9"/>
      <c r="DK99" s="97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9"/>
      <c r="DY99" s="97"/>
      <c r="DZ99" s="98"/>
      <c r="EA99" s="98"/>
      <c r="EB99" s="98"/>
      <c r="EC99" s="98"/>
      <c r="ED99" s="98"/>
      <c r="EE99" s="98"/>
      <c r="EF99" s="98"/>
      <c r="EG99" s="98"/>
      <c r="EH99" s="99"/>
      <c r="EI99" s="97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9"/>
      <c r="EY99" s="97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9"/>
      <c r="FM99" s="97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9"/>
      <c r="GA99" s="97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9"/>
      <c r="GN99" s="97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100"/>
    </row>
    <row r="100" spans="1:208" s="6" customFormat="1" ht="44.25" customHeight="1" thickBot="1">
      <c r="A100" s="15"/>
      <c r="B100" s="101" t="s">
        <v>124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03" t="s">
        <v>84</v>
      </c>
      <c r="AR100" s="104"/>
      <c r="AS100" s="104"/>
      <c r="AT100" s="104"/>
      <c r="AU100" s="104"/>
      <c r="AV100" s="104"/>
      <c r="AW100" s="105"/>
      <c r="AX100" s="291">
        <f>GN100+DY100</f>
        <v>9717860</v>
      </c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3"/>
      <c r="BI100" s="297"/>
      <c r="BJ100" s="298"/>
      <c r="BK100" s="298"/>
      <c r="BL100" s="298"/>
      <c r="BM100" s="298"/>
      <c r="BN100" s="298"/>
      <c r="BO100" s="298"/>
      <c r="BP100" s="298"/>
      <c r="BQ100" s="298"/>
      <c r="BR100" s="299"/>
      <c r="BS100" s="297"/>
      <c r="BT100" s="298"/>
      <c r="BU100" s="298"/>
      <c r="BV100" s="298"/>
      <c r="BW100" s="298"/>
      <c r="BX100" s="298"/>
      <c r="BY100" s="298"/>
      <c r="BZ100" s="298"/>
      <c r="CA100" s="298"/>
      <c r="CB100" s="298"/>
      <c r="CC100" s="298"/>
      <c r="CD100" s="298"/>
      <c r="CE100" s="298"/>
      <c r="CF100" s="298"/>
      <c r="CG100" s="298"/>
      <c r="CH100" s="299"/>
      <c r="CI100" s="297"/>
      <c r="CJ100" s="298"/>
      <c r="CK100" s="298"/>
      <c r="CL100" s="298"/>
      <c r="CM100" s="298"/>
      <c r="CN100" s="298"/>
      <c r="CO100" s="298"/>
      <c r="CP100" s="298"/>
      <c r="CQ100" s="298"/>
      <c r="CR100" s="298"/>
      <c r="CS100" s="298"/>
      <c r="CT100" s="298"/>
      <c r="CU100" s="298"/>
      <c r="CV100" s="299"/>
      <c r="CW100" s="297"/>
      <c r="CX100" s="298"/>
      <c r="CY100" s="298"/>
      <c r="CZ100" s="298"/>
      <c r="DA100" s="298"/>
      <c r="DB100" s="298"/>
      <c r="DC100" s="298"/>
      <c r="DD100" s="298"/>
      <c r="DE100" s="298"/>
      <c r="DF100" s="298"/>
      <c r="DG100" s="298"/>
      <c r="DH100" s="298"/>
      <c r="DI100" s="298"/>
      <c r="DJ100" s="299"/>
      <c r="DK100" s="297"/>
      <c r="DL100" s="298"/>
      <c r="DM100" s="298"/>
      <c r="DN100" s="298"/>
      <c r="DO100" s="298"/>
      <c r="DP100" s="298"/>
      <c r="DQ100" s="298"/>
      <c r="DR100" s="298"/>
      <c r="DS100" s="298"/>
      <c r="DT100" s="298"/>
      <c r="DU100" s="298"/>
      <c r="DV100" s="298"/>
      <c r="DW100" s="298"/>
      <c r="DX100" s="299"/>
      <c r="DY100" s="291">
        <f>EI100+FM100</f>
        <v>2461480</v>
      </c>
      <c r="DZ100" s="292"/>
      <c r="EA100" s="292"/>
      <c r="EB100" s="292"/>
      <c r="EC100" s="292"/>
      <c r="ED100" s="292"/>
      <c r="EE100" s="292"/>
      <c r="EF100" s="292"/>
      <c r="EG100" s="292"/>
      <c r="EH100" s="293"/>
      <c r="EI100" s="291">
        <f>Советский!EI100+Заречье!EI100+Привокзальный!EI100+Центральный!EI100+Пролетарский!EI100</f>
        <v>589480</v>
      </c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  <c r="EW100" s="292"/>
      <c r="EX100" s="293"/>
      <c r="EY100" s="297"/>
      <c r="EZ100" s="298"/>
      <c r="FA100" s="298"/>
      <c r="FB100" s="298"/>
      <c r="FC100" s="298"/>
      <c r="FD100" s="298"/>
      <c r="FE100" s="298"/>
      <c r="FF100" s="298"/>
      <c r="FG100" s="298"/>
      <c r="FH100" s="298"/>
      <c r="FI100" s="298"/>
      <c r="FJ100" s="298"/>
      <c r="FK100" s="298"/>
      <c r="FL100" s="299"/>
      <c r="FM100" s="291">
        <f>Советский!FM100+Заречье!FM100+Привокзальный!FM100+Центральный!FM100+Пролетарский!FM100</f>
        <v>1872000</v>
      </c>
      <c r="FN100" s="292"/>
      <c r="FO100" s="292"/>
      <c r="FP100" s="292"/>
      <c r="FQ100" s="292"/>
      <c r="FR100" s="292"/>
      <c r="FS100" s="292"/>
      <c r="FT100" s="292"/>
      <c r="FU100" s="292"/>
      <c r="FV100" s="292"/>
      <c r="FW100" s="292"/>
      <c r="FX100" s="292"/>
      <c r="FY100" s="292"/>
      <c r="FZ100" s="293"/>
      <c r="GA100" s="297"/>
      <c r="GB100" s="298"/>
      <c r="GC100" s="298"/>
      <c r="GD100" s="298"/>
      <c r="GE100" s="298"/>
      <c r="GF100" s="298"/>
      <c r="GG100" s="298"/>
      <c r="GH100" s="298"/>
      <c r="GI100" s="298"/>
      <c r="GJ100" s="298"/>
      <c r="GK100" s="298"/>
      <c r="GL100" s="298"/>
      <c r="GM100" s="299"/>
      <c r="GN100" s="294">
        <f>Советский!GN100+Заречье!GN100+Привокзальный!GN100+Центральный!GN100+Пролетарский!GN100</f>
        <v>7256380</v>
      </c>
      <c r="GO100" s="295"/>
      <c r="GP100" s="295"/>
      <c r="GQ100" s="295"/>
      <c r="GR100" s="295"/>
      <c r="GS100" s="295"/>
      <c r="GT100" s="295"/>
      <c r="GU100" s="295"/>
      <c r="GV100" s="295"/>
      <c r="GW100" s="295"/>
      <c r="GX100" s="295"/>
      <c r="GY100" s="295"/>
      <c r="GZ100" s="296"/>
    </row>
    <row r="101" spans="1:208" s="6" customFormat="1" ht="44.25" customHeight="1" thickBot="1">
      <c r="A101" s="20"/>
      <c r="B101" s="91" t="s">
        <v>125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2"/>
      <c r="AQ101" s="93" t="s">
        <v>85</v>
      </c>
      <c r="AR101" s="94"/>
      <c r="AS101" s="94"/>
      <c r="AT101" s="94"/>
      <c r="AU101" s="94"/>
      <c r="AV101" s="94"/>
      <c r="AW101" s="95"/>
      <c r="AX101" s="288">
        <f>GN101+DY101</f>
        <v>9717860</v>
      </c>
      <c r="AY101" s="289"/>
      <c r="AZ101" s="289"/>
      <c r="BA101" s="289"/>
      <c r="BB101" s="289"/>
      <c r="BC101" s="289"/>
      <c r="BD101" s="289"/>
      <c r="BE101" s="289"/>
      <c r="BF101" s="289"/>
      <c r="BG101" s="289"/>
      <c r="BH101" s="290"/>
      <c r="BI101" s="285"/>
      <c r="BJ101" s="286"/>
      <c r="BK101" s="286"/>
      <c r="BL101" s="286"/>
      <c r="BM101" s="286"/>
      <c r="BN101" s="286"/>
      <c r="BO101" s="286"/>
      <c r="BP101" s="286"/>
      <c r="BQ101" s="286"/>
      <c r="BR101" s="287"/>
      <c r="BS101" s="285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6"/>
      <c r="CE101" s="286"/>
      <c r="CF101" s="286"/>
      <c r="CG101" s="286"/>
      <c r="CH101" s="287"/>
      <c r="CI101" s="285"/>
      <c r="CJ101" s="286"/>
      <c r="CK101" s="286"/>
      <c r="CL101" s="286"/>
      <c r="CM101" s="286"/>
      <c r="CN101" s="286"/>
      <c r="CO101" s="286"/>
      <c r="CP101" s="286"/>
      <c r="CQ101" s="286"/>
      <c r="CR101" s="286"/>
      <c r="CS101" s="286"/>
      <c r="CT101" s="286"/>
      <c r="CU101" s="286"/>
      <c r="CV101" s="287"/>
      <c r="CW101" s="285"/>
      <c r="CX101" s="286"/>
      <c r="CY101" s="286"/>
      <c r="CZ101" s="286"/>
      <c r="DA101" s="286"/>
      <c r="DB101" s="286"/>
      <c r="DC101" s="286"/>
      <c r="DD101" s="286"/>
      <c r="DE101" s="286"/>
      <c r="DF101" s="286"/>
      <c r="DG101" s="286"/>
      <c r="DH101" s="286"/>
      <c r="DI101" s="286"/>
      <c r="DJ101" s="287"/>
      <c r="DK101" s="285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6"/>
      <c r="DW101" s="286"/>
      <c r="DX101" s="287"/>
      <c r="DY101" s="288">
        <f>EI101+FM101</f>
        <v>2461480</v>
      </c>
      <c r="DZ101" s="289"/>
      <c r="EA101" s="289"/>
      <c r="EB101" s="289"/>
      <c r="EC101" s="289"/>
      <c r="ED101" s="289"/>
      <c r="EE101" s="289"/>
      <c r="EF101" s="289"/>
      <c r="EG101" s="289"/>
      <c r="EH101" s="290"/>
      <c r="EI101" s="291">
        <f>Советский!EI101+Заречье!EI101+Привокзальный!EI101+Центральный!EI101+Пролетарский!EI101</f>
        <v>589480</v>
      </c>
      <c r="EJ101" s="292"/>
      <c r="EK101" s="292"/>
      <c r="EL101" s="292"/>
      <c r="EM101" s="292"/>
      <c r="EN101" s="292"/>
      <c r="EO101" s="292"/>
      <c r="EP101" s="292"/>
      <c r="EQ101" s="292"/>
      <c r="ER101" s="292"/>
      <c r="ES101" s="292"/>
      <c r="ET101" s="292"/>
      <c r="EU101" s="292"/>
      <c r="EV101" s="292"/>
      <c r="EW101" s="292"/>
      <c r="EX101" s="293"/>
      <c r="EY101" s="285"/>
      <c r="EZ101" s="286"/>
      <c r="FA101" s="286"/>
      <c r="FB101" s="286"/>
      <c r="FC101" s="286"/>
      <c r="FD101" s="286"/>
      <c r="FE101" s="286"/>
      <c r="FF101" s="286"/>
      <c r="FG101" s="286"/>
      <c r="FH101" s="286"/>
      <c r="FI101" s="286"/>
      <c r="FJ101" s="286"/>
      <c r="FK101" s="286"/>
      <c r="FL101" s="287"/>
      <c r="FM101" s="291">
        <f>Советский!FM101+Заречье!FM101+Привокзальный!FM101+Центральный!FM101+Пролетарский!FM101</f>
        <v>1872000</v>
      </c>
      <c r="FN101" s="292"/>
      <c r="FO101" s="292"/>
      <c r="FP101" s="292"/>
      <c r="FQ101" s="292"/>
      <c r="FR101" s="292"/>
      <c r="FS101" s="292"/>
      <c r="FT101" s="292"/>
      <c r="FU101" s="292"/>
      <c r="FV101" s="292"/>
      <c r="FW101" s="292"/>
      <c r="FX101" s="292"/>
      <c r="FY101" s="292"/>
      <c r="FZ101" s="293"/>
      <c r="GA101" s="285"/>
      <c r="GB101" s="286"/>
      <c r="GC101" s="286"/>
      <c r="GD101" s="286"/>
      <c r="GE101" s="286"/>
      <c r="GF101" s="286"/>
      <c r="GG101" s="286"/>
      <c r="GH101" s="286"/>
      <c r="GI101" s="286"/>
      <c r="GJ101" s="286"/>
      <c r="GK101" s="286"/>
      <c r="GL101" s="286"/>
      <c r="GM101" s="287"/>
      <c r="GN101" s="294">
        <f>Советский!GN101+Заречье!GN101+Привокзальный!GN101+Центральный!GN101+Пролетарский!GN101</f>
        <v>7256380</v>
      </c>
      <c r="GO101" s="295"/>
      <c r="GP101" s="295"/>
      <c r="GQ101" s="295"/>
      <c r="GR101" s="295"/>
      <c r="GS101" s="295"/>
      <c r="GT101" s="295"/>
      <c r="GU101" s="295"/>
      <c r="GV101" s="295"/>
      <c r="GW101" s="295"/>
      <c r="GX101" s="295"/>
      <c r="GY101" s="295"/>
      <c r="GZ101" s="296"/>
    </row>
    <row r="102" spans="1:208" s="6" customFormat="1" ht="44.25" customHeight="1" thickBot="1" thickTop="1">
      <c r="A102" s="21"/>
      <c r="B102" s="77" t="s">
        <v>86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275" t="s">
        <v>87</v>
      </c>
      <c r="AR102" s="276"/>
      <c r="AS102" s="276"/>
      <c r="AT102" s="276"/>
      <c r="AU102" s="276"/>
      <c r="AV102" s="276"/>
      <c r="AW102" s="277"/>
      <c r="AX102" s="281">
        <f>AX101-AX100</f>
        <v>0</v>
      </c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4"/>
      <c r="BI102" s="278"/>
      <c r="BJ102" s="279"/>
      <c r="BK102" s="279"/>
      <c r="BL102" s="279"/>
      <c r="BM102" s="279"/>
      <c r="BN102" s="279"/>
      <c r="BO102" s="279"/>
      <c r="BP102" s="279"/>
      <c r="BQ102" s="279"/>
      <c r="BR102" s="280"/>
      <c r="BS102" s="278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80"/>
      <c r="CI102" s="278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80"/>
      <c r="CW102" s="278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80"/>
      <c r="DK102" s="278"/>
      <c r="DL102" s="279"/>
      <c r="DM102" s="279"/>
      <c r="DN102" s="279"/>
      <c r="DO102" s="279"/>
      <c r="DP102" s="279"/>
      <c r="DQ102" s="279"/>
      <c r="DR102" s="279"/>
      <c r="DS102" s="279"/>
      <c r="DT102" s="279"/>
      <c r="DU102" s="279"/>
      <c r="DV102" s="279"/>
      <c r="DW102" s="279"/>
      <c r="DX102" s="280"/>
      <c r="DY102" s="281">
        <f>DY101-DY100</f>
        <v>0</v>
      </c>
      <c r="DZ102" s="282"/>
      <c r="EA102" s="282"/>
      <c r="EB102" s="282"/>
      <c r="EC102" s="282"/>
      <c r="ED102" s="282"/>
      <c r="EE102" s="282"/>
      <c r="EF102" s="282"/>
      <c r="EG102" s="282"/>
      <c r="EH102" s="284"/>
      <c r="EI102" s="281">
        <f>EI101-EI100</f>
        <v>0</v>
      </c>
      <c r="EJ102" s="282"/>
      <c r="EK102" s="282"/>
      <c r="EL102" s="282"/>
      <c r="EM102" s="282"/>
      <c r="EN102" s="282"/>
      <c r="EO102" s="282"/>
      <c r="EP102" s="282"/>
      <c r="EQ102" s="282"/>
      <c r="ER102" s="282"/>
      <c r="ES102" s="282"/>
      <c r="ET102" s="282"/>
      <c r="EU102" s="282"/>
      <c r="EV102" s="282"/>
      <c r="EW102" s="282"/>
      <c r="EX102" s="284"/>
      <c r="EY102" s="278"/>
      <c r="EZ102" s="279"/>
      <c r="FA102" s="279"/>
      <c r="FB102" s="279"/>
      <c r="FC102" s="279"/>
      <c r="FD102" s="279"/>
      <c r="FE102" s="279"/>
      <c r="FF102" s="279"/>
      <c r="FG102" s="279"/>
      <c r="FH102" s="279"/>
      <c r="FI102" s="279"/>
      <c r="FJ102" s="279"/>
      <c r="FK102" s="279"/>
      <c r="FL102" s="280"/>
      <c r="FM102" s="281">
        <f>FM101-FM100</f>
        <v>0</v>
      </c>
      <c r="FN102" s="282"/>
      <c r="FO102" s="282"/>
      <c r="FP102" s="282"/>
      <c r="FQ102" s="282"/>
      <c r="FR102" s="282"/>
      <c r="FS102" s="282"/>
      <c r="FT102" s="282"/>
      <c r="FU102" s="282"/>
      <c r="FV102" s="282"/>
      <c r="FW102" s="282"/>
      <c r="FX102" s="282"/>
      <c r="FY102" s="282"/>
      <c r="FZ102" s="284"/>
      <c r="GA102" s="278"/>
      <c r="GB102" s="279"/>
      <c r="GC102" s="279"/>
      <c r="GD102" s="279"/>
      <c r="GE102" s="279"/>
      <c r="GF102" s="279"/>
      <c r="GG102" s="279"/>
      <c r="GH102" s="279"/>
      <c r="GI102" s="279"/>
      <c r="GJ102" s="279"/>
      <c r="GK102" s="279"/>
      <c r="GL102" s="279"/>
      <c r="GM102" s="280"/>
      <c r="GN102" s="281">
        <f>GN101-GN100</f>
        <v>0</v>
      </c>
      <c r="GO102" s="282"/>
      <c r="GP102" s="282"/>
      <c r="GQ102" s="282"/>
      <c r="GR102" s="282"/>
      <c r="GS102" s="282"/>
      <c r="GT102" s="282"/>
      <c r="GU102" s="282"/>
      <c r="GV102" s="282"/>
      <c r="GW102" s="282"/>
      <c r="GX102" s="282"/>
      <c r="GY102" s="282"/>
      <c r="GZ102" s="283"/>
    </row>
    <row r="103" s="2" customFormat="1" ht="15" customHeight="1"/>
    <row r="104" s="2" customFormat="1" ht="10.5" customHeight="1"/>
    <row r="105" spans="24:208" s="6" customFormat="1" ht="18" customHeight="1"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68"/>
      <c r="DZ105" s="68"/>
      <c r="EA105" s="68"/>
      <c r="EB105" s="68"/>
      <c r="EC105" s="68"/>
      <c r="ED105" s="68"/>
      <c r="EE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</row>
    <row r="106" spans="24:208" s="2" customFormat="1" ht="12"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61"/>
      <c r="DZ106" s="61"/>
      <c r="EA106" s="61"/>
      <c r="EB106" s="61"/>
      <c r="EC106" s="61"/>
      <c r="ED106" s="61"/>
      <c r="EE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</row>
    <row r="107" spans="24:128" s="6" customFormat="1" ht="13.5" customHeight="1"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</row>
    <row r="108" spans="24:128" s="6" customFormat="1" ht="38.25" customHeight="1"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24:208" s="6" customFormat="1" ht="13.5" customHeight="1"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68"/>
      <c r="DZ109" s="68"/>
      <c r="EA109" s="68"/>
      <c r="EB109" s="68"/>
      <c r="EC109" s="68"/>
      <c r="ED109" s="68"/>
      <c r="EE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</row>
    <row r="110" spans="24:208" s="2" customFormat="1" ht="12"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61"/>
      <c r="DZ110" s="61"/>
      <c r="EA110" s="61"/>
      <c r="EB110" s="61"/>
      <c r="EC110" s="61"/>
      <c r="ED110" s="61"/>
      <c r="EE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</row>
    <row r="111" spans="24:128" s="6" customFormat="1" ht="13.5" customHeight="1"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</row>
    <row r="112" spans="24:128" s="6" customFormat="1" ht="24.75" customHeight="1"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2:36" s="6" customFormat="1" ht="13.5" customHeight="1">
      <c r="B113" s="7" t="s">
        <v>4</v>
      </c>
      <c r="C113" s="70"/>
      <c r="D113" s="70"/>
      <c r="E113" s="70"/>
      <c r="F113" s="70"/>
      <c r="G113" s="70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1"/>
      <c r="AD113" s="71"/>
      <c r="AE113" s="71"/>
      <c r="AF113" s="71"/>
      <c r="AG113" s="71"/>
      <c r="AH113" s="72"/>
      <c r="AI113" s="72"/>
      <c r="AJ113" s="72"/>
    </row>
    <row r="114" spans="11:28" s="2" customFormat="1" ht="12"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9" s="6" customFormat="1" ht="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="2" customFormat="1" ht="12"/>
  </sheetData>
  <mergeCells count="688">
    <mergeCell ref="X108:BH108"/>
    <mergeCell ref="CW91:DJ91"/>
    <mergeCell ref="CW101:DJ101"/>
    <mergeCell ref="EI100:EX100"/>
    <mergeCell ref="AQ102:AW102"/>
    <mergeCell ref="AX102:BH102"/>
    <mergeCell ref="BI102:BR102"/>
    <mergeCell ref="CW102:DJ102"/>
    <mergeCell ref="B91:AP91"/>
    <mergeCell ref="AQ91:AW91"/>
    <mergeCell ref="AX91:BH91"/>
    <mergeCell ref="BI91:BR91"/>
    <mergeCell ref="DY90:EH90"/>
    <mergeCell ref="EI90:EX90"/>
    <mergeCell ref="EY90:FL90"/>
    <mergeCell ref="B90:AP90"/>
    <mergeCell ref="CW88:DJ88"/>
    <mergeCell ref="B89:AP89"/>
    <mergeCell ref="EI89:EX89"/>
    <mergeCell ref="EY89:FL89"/>
    <mergeCell ref="B88:AP88"/>
    <mergeCell ref="AQ88:AW88"/>
    <mergeCell ref="AX88:BH88"/>
    <mergeCell ref="BI88:BR88"/>
    <mergeCell ref="AX86:BH86"/>
    <mergeCell ref="BI86:BR86"/>
    <mergeCell ref="CW86:DJ86"/>
    <mergeCell ref="B87:AP87"/>
    <mergeCell ref="AQ87:AW87"/>
    <mergeCell ref="AX87:BH87"/>
    <mergeCell ref="BI87:BR87"/>
    <mergeCell ref="CW87:DJ87"/>
    <mergeCell ref="BS86:CH86"/>
    <mergeCell ref="CI86:CV86"/>
    <mergeCell ref="B85:AP85"/>
    <mergeCell ref="B84:AP84"/>
    <mergeCell ref="B86:AP86"/>
    <mergeCell ref="AQ86:AW86"/>
    <mergeCell ref="CW83:DJ83"/>
    <mergeCell ref="EI84:EX84"/>
    <mergeCell ref="CI85:CV85"/>
    <mergeCell ref="CW85:DJ85"/>
    <mergeCell ref="B83:AP83"/>
    <mergeCell ref="AQ83:AW83"/>
    <mergeCell ref="AX83:BH83"/>
    <mergeCell ref="BI83:BR83"/>
    <mergeCell ref="CW81:DJ81"/>
    <mergeCell ref="DY79:EH80"/>
    <mergeCell ref="EI79:EX80"/>
    <mergeCell ref="BS81:CH81"/>
    <mergeCell ref="CI81:CV81"/>
    <mergeCell ref="DK81:DX81"/>
    <mergeCell ref="DY81:EH81"/>
    <mergeCell ref="EI81:EX81"/>
    <mergeCell ref="DK62:DX62"/>
    <mergeCell ref="CW61:DJ61"/>
    <mergeCell ref="B63:AP63"/>
    <mergeCell ref="AQ63:AW63"/>
    <mergeCell ref="AX63:BH63"/>
    <mergeCell ref="AQ62:AW62"/>
    <mergeCell ref="AX62:BH62"/>
    <mergeCell ref="CW62:DJ62"/>
    <mergeCell ref="BI73:BR74"/>
    <mergeCell ref="BS73:DX73"/>
    <mergeCell ref="CW74:DJ74"/>
    <mergeCell ref="CW63:DJ63"/>
    <mergeCell ref="BI63:BR63"/>
    <mergeCell ref="BS74:CH74"/>
    <mergeCell ref="CI74:CV74"/>
    <mergeCell ref="DK74:DX74"/>
    <mergeCell ref="EI73:FZ73"/>
    <mergeCell ref="EY74:FL74"/>
    <mergeCell ref="FM74:FZ74"/>
    <mergeCell ref="DY73:EH74"/>
    <mergeCell ref="EI74:EX74"/>
    <mergeCell ref="DY62:EH62"/>
    <mergeCell ref="EV13:FK13"/>
    <mergeCell ref="FL13:GA13"/>
    <mergeCell ref="FL9:GA9"/>
    <mergeCell ref="ED10:EU11"/>
    <mergeCell ref="FL10:GA11"/>
    <mergeCell ref="EV12:FK12"/>
    <mergeCell ref="FL12:GA12"/>
    <mergeCell ref="EV10:FK11"/>
    <mergeCell ref="EI62:EX62"/>
    <mergeCell ref="EY62:FL62"/>
    <mergeCell ref="DL8:EC8"/>
    <mergeCell ref="ED8:EU8"/>
    <mergeCell ref="EV8:FK8"/>
    <mergeCell ref="FL8:GA8"/>
    <mergeCell ref="DL9:EC9"/>
    <mergeCell ref="ED9:EU9"/>
    <mergeCell ref="EV9:FK9"/>
    <mergeCell ref="EY44:FL44"/>
    <mergeCell ref="DY46:EH47"/>
    <mergeCell ref="B8:CH8"/>
    <mergeCell ref="CI8:CP8"/>
    <mergeCell ref="BI62:BR62"/>
    <mergeCell ref="B62:AP62"/>
    <mergeCell ref="BS60:CH60"/>
    <mergeCell ref="CI13:CP13"/>
    <mergeCell ref="BS62:CH62"/>
    <mergeCell ref="CI62:CV62"/>
    <mergeCell ref="BS42:DX42"/>
    <mergeCell ref="CI9:CP9"/>
    <mergeCell ref="CQ9:DK9"/>
    <mergeCell ref="DK46:DX47"/>
    <mergeCell ref="B49:AP49"/>
    <mergeCell ref="DL12:EC12"/>
    <mergeCell ref="CQ15:DK15"/>
    <mergeCell ref="CI43:CV43"/>
    <mergeCell ref="CW43:DJ43"/>
    <mergeCell ref="B15:CH15"/>
    <mergeCell ref="AX49:BH49"/>
    <mergeCell ref="BI49:BR49"/>
    <mergeCell ref="BS49:CH49"/>
    <mergeCell ref="B9:CH9"/>
    <mergeCell ref="DL10:EC11"/>
    <mergeCell ref="CQ8:DK8"/>
    <mergeCell ref="BS46:CH47"/>
    <mergeCell ref="CW46:DJ47"/>
    <mergeCell ref="BS48:CH48"/>
    <mergeCell ref="CI48:CV48"/>
    <mergeCell ref="AQ49:AW49"/>
    <mergeCell ref="DY44:EH44"/>
    <mergeCell ref="ED6:EU6"/>
    <mergeCell ref="EV6:FK6"/>
    <mergeCell ref="FL6:GA6"/>
    <mergeCell ref="B7:CH7"/>
    <mergeCell ref="CI7:CP7"/>
    <mergeCell ref="CQ7:DK7"/>
    <mergeCell ref="DL7:EC7"/>
    <mergeCell ref="ED7:EU7"/>
    <mergeCell ref="EV7:FK7"/>
    <mergeCell ref="FL7:GA7"/>
    <mergeCell ref="A6:CH6"/>
    <mergeCell ref="CI6:CP6"/>
    <mergeCell ref="CQ6:DK6"/>
    <mergeCell ref="DL6:EC6"/>
    <mergeCell ref="A2:GA2"/>
    <mergeCell ref="A4:CH5"/>
    <mergeCell ref="CI4:CP5"/>
    <mergeCell ref="CQ4:DK5"/>
    <mergeCell ref="DL4:GA4"/>
    <mergeCell ref="DL5:EC5"/>
    <mergeCell ref="ED5:EU5"/>
    <mergeCell ref="EV5:FK5"/>
    <mergeCell ref="FL5:GA5"/>
    <mergeCell ref="ED12:EU12"/>
    <mergeCell ref="B48:AP48"/>
    <mergeCell ref="AQ48:AW48"/>
    <mergeCell ref="AX48:BH48"/>
    <mergeCell ref="BI48:BR48"/>
    <mergeCell ref="CQ13:DK13"/>
    <mergeCell ref="DL13:EC13"/>
    <mergeCell ref="ED13:EU13"/>
    <mergeCell ref="CI15:CP15"/>
    <mergeCell ref="ED14:EU14"/>
    <mergeCell ref="DL14:EC14"/>
    <mergeCell ref="EV14:FK14"/>
    <mergeCell ref="DY42:EH43"/>
    <mergeCell ref="DL15:EC15"/>
    <mergeCell ref="A38:GZ38"/>
    <mergeCell ref="A40:AP43"/>
    <mergeCell ref="BS43:CH43"/>
    <mergeCell ref="DK43:DX43"/>
    <mergeCell ref="EI43:EX43"/>
    <mergeCell ref="EY43:FL43"/>
    <mergeCell ref="FL14:GA14"/>
    <mergeCell ref="EV15:FK15"/>
    <mergeCell ref="FL15:GA15"/>
    <mergeCell ref="FM43:FZ43"/>
    <mergeCell ref="ED15:EU15"/>
    <mergeCell ref="A44:AP44"/>
    <mergeCell ref="AQ44:AW44"/>
    <mergeCell ref="AX44:BH44"/>
    <mergeCell ref="BI44:BR44"/>
    <mergeCell ref="BS44:CH44"/>
    <mergeCell ref="CI44:CV44"/>
    <mergeCell ref="CW44:DJ44"/>
    <mergeCell ref="DK44:DX44"/>
    <mergeCell ref="EI44:EX44"/>
    <mergeCell ref="B14:CH14"/>
    <mergeCell ref="CI14:CP14"/>
    <mergeCell ref="CQ14:DK14"/>
    <mergeCell ref="B11:CH11"/>
    <mergeCell ref="CQ12:DK12"/>
    <mergeCell ref="CQ10:DK11"/>
    <mergeCell ref="B10:CH10"/>
    <mergeCell ref="CI10:CP11"/>
    <mergeCell ref="B13:CH13"/>
    <mergeCell ref="CI12:CP12"/>
    <mergeCell ref="B12:CH12"/>
    <mergeCell ref="AQ40:AW43"/>
    <mergeCell ref="AX40:BH43"/>
    <mergeCell ref="BI40:GZ40"/>
    <mergeCell ref="BI41:DX41"/>
    <mergeCell ref="DY41:FZ41"/>
    <mergeCell ref="GA41:GM43"/>
    <mergeCell ref="GN41:GZ43"/>
    <mergeCell ref="BI42:BR43"/>
    <mergeCell ref="EI42:FZ42"/>
    <mergeCell ref="FM44:FZ44"/>
    <mergeCell ref="GA44:GM44"/>
    <mergeCell ref="GN44:GZ44"/>
    <mergeCell ref="B45:AP45"/>
    <mergeCell ref="AQ45:AW45"/>
    <mergeCell ref="AX45:BH45"/>
    <mergeCell ref="BI45:BR45"/>
    <mergeCell ref="BS45:CH45"/>
    <mergeCell ref="CI45:CV45"/>
    <mergeCell ref="CW45:DJ45"/>
    <mergeCell ref="FM46:FZ47"/>
    <mergeCell ref="GN46:GZ47"/>
    <mergeCell ref="EI45:EX45"/>
    <mergeCell ref="EY45:FL45"/>
    <mergeCell ref="EI46:EX47"/>
    <mergeCell ref="B47:AP47"/>
    <mergeCell ref="FM45:FZ45"/>
    <mergeCell ref="GA45:GM45"/>
    <mergeCell ref="GN45:GZ45"/>
    <mergeCell ref="B46:AP46"/>
    <mergeCell ref="AQ46:AW47"/>
    <mergeCell ref="AX46:BH47"/>
    <mergeCell ref="BI46:BR47"/>
    <mergeCell ref="DK45:DX45"/>
    <mergeCell ref="DY45:EH45"/>
    <mergeCell ref="CW48:DJ48"/>
    <mergeCell ref="EY48:FL48"/>
    <mergeCell ref="FM48:FZ48"/>
    <mergeCell ref="GA48:GM48"/>
    <mergeCell ref="DK48:DX48"/>
    <mergeCell ref="DY48:EH48"/>
    <mergeCell ref="EI48:EX48"/>
    <mergeCell ref="GN48:GZ48"/>
    <mergeCell ref="CI49:CV49"/>
    <mergeCell ref="CW49:DJ49"/>
    <mergeCell ref="DK49:DX49"/>
    <mergeCell ref="DY49:EH49"/>
    <mergeCell ref="EI49:EX49"/>
    <mergeCell ref="EY49:FL49"/>
    <mergeCell ref="FM49:FZ49"/>
    <mergeCell ref="GA49:GM49"/>
    <mergeCell ref="GN49:GZ49"/>
    <mergeCell ref="B50:AP50"/>
    <mergeCell ref="AQ50:AW50"/>
    <mergeCell ref="AX50:BH50"/>
    <mergeCell ref="BI50:BR50"/>
    <mergeCell ref="BS50:CH50"/>
    <mergeCell ref="CI50:CV50"/>
    <mergeCell ref="CW50:DJ50"/>
    <mergeCell ref="DK50:DX50"/>
    <mergeCell ref="DY50:EH50"/>
    <mergeCell ref="EI50:EX50"/>
    <mergeCell ref="EY50:FL50"/>
    <mergeCell ref="FM50:FZ50"/>
    <mergeCell ref="GA50:GM50"/>
    <mergeCell ref="FM51:FZ51"/>
    <mergeCell ref="GA51:GM51"/>
    <mergeCell ref="GN50:GZ50"/>
    <mergeCell ref="B51:AP51"/>
    <mergeCell ref="AQ51:AW51"/>
    <mergeCell ref="AX51:BH51"/>
    <mergeCell ref="BI51:BR51"/>
    <mergeCell ref="BS51:CH51"/>
    <mergeCell ref="CI51:CV51"/>
    <mergeCell ref="CW51:DJ51"/>
    <mergeCell ref="DK52:DX52"/>
    <mergeCell ref="DY52:EH52"/>
    <mergeCell ref="EI51:EX51"/>
    <mergeCell ref="EY51:FL51"/>
    <mergeCell ref="DK51:DX51"/>
    <mergeCell ref="DY51:EH51"/>
    <mergeCell ref="FM52:FZ52"/>
    <mergeCell ref="GA52:GM52"/>
    <mergeCell ref="GN51:GZ51"/>
    <mergeCell ref="B52:AP52"/>
    <mergeCell ref="AQ52:AW52"/>
    <mergeCell ref="AX52:BH52"/>
    <mergeCell ref="BI52:BR52"/>
    <mergeCell ref="BS52:CH52"/>
    <mergeCell ref="CI52:CV52"/>
    <mergeCell ref="CW52:DJ52"/>
    <mergeCell ref="GN52:GZ52"/>
    <mergeCell ref="B53:AP53"/>
    <mergeCell ref="AQ53:AW54"/>
    <mergeCell ref="AX53:BH54"/>
    <mergeCell ref="BI53:BR54"/>
    <mergeCell ref="BS53:CH54"/>
    <mergeCell ref="DK53:DX54"/>
    <mergeCell ref="DY53:EH54"/>
    <mergeCell ref="EI52:EX52"/>
    <mergeCell ref="EY52:FL52"/>
    <mergeCell ref="GN53:GZ54"/>
    <mergeCell ref="B54:AP54"/>
    <mergeCell ref="EI53:EX54"/>
    <mergeCell ref="FM53:FZ54"/>
    <mergeCell ref="B55:AP55"/>
    <mergeCell ref="AQ55:AW55"/>
    <mergeCell ref="AX55:BH55"/>
    <mergeCell ref="BI55:BR55"/>
    <mergeCell ref="BS55:CH55"/>
    <mergeCell ref="CI55:CV55"/>
    <mergeCell ref="CW55:DJ55"/>
    <mergeCell ref="DK55:DX55"/>
    <mergeCell ref="DY55:EH55"/>
    <mergeCell ref="EI55:EX55"/>
    <mergeCell ref="EY55:FL55"/>
    <mergeCell ref="FM55:FZ55"/>
    <mergeCell ref="GA55:GM55"/>
    <mergeCell ref="GN55:GZ55"/>
    <mergeCell ref="B56:AP56"/>
    <mergeCell ref="AQ56:AW56"/>
    <mergeCell ref="AX56:BH56"/>
    <mergeCell ref="BI56:BR56"/>
    <mergeCell ref="BS56:CH56"/>
    <mergeCell ref="CI56:CV56"/>
    <mergeCell ref="CW56:DJ56"/>
    <mergeCell ref="DK56:DX56"/>
    <mergeCell ref="GN56:GZ56"/>
    <mergeCell ref="B57:AP57"/>
    <mergeCell ref="AQ57:AW57"/>
    <mergeCell ref="AX57:BH57"/>
    <mergeCell ref="BI57:BR57"/>
    <mergeCell ref="BS57:CH57"/>
    <mergeCell ref="CI57:CV57"/>
    <mergeCell ref="CW57:DJ57"/>
    <mergeCell ref="DK57:DX57"/>
    <mergeCell ref="DY56:EH56"/>
    <mergeCell ref="EI57:EX57"/>
    <mergeCell ref="EY57:FL57"/>
    <mergeCell ref="FM57:FZ57"/>
    <mergeCell ref="GA56:GM56"/>
    <mergeCell ref="EI56:EX56"/>
    <mergeCell ref="EY56:FL56"/>
    <mergeCell ref="FM56:FZ56"/>
    <mergeCell ref="GA57:GM57"/>
    <mergeCell ref="GN57:GZ57"/>
    <mergeCell ref="B58:AP58"/>
    <mergeCell ref="AQ58:AW59"/>
    <mergeCell ref="AX58:BH59"/>
    <mergeCell ref="BI58:BR59"/>
    <mergeCell ref="BS58:CH59"/>
    <mergeCell ref="DK58:DX59"/>
    <mergeCell ref="DY57:EH57"/>
    <mergeCell ref="GN58:GZ59"/>
    <mergeCell ref="B59:AP59"/>
    <mergeCell ref="CW58:DJ59"/>
    <mergeCell ref="GA58:GM59"/>
    <mergeCell ref="DY58:EH59"/>
    <mergeCell ref="EI58:EX59"/>
    <mergeCell ref="FM58:FZ59"/>
    <mergeCell ref="B60:AP60"/>
    <mergeCell ref="AQ60:AW60"/>
    <mergeCell ref="AX60:BH60"/>
    <mergeCell ref="BI60:BR60"/>
    <mergeCell ref="CI60:CV60"/>
    <mergeCell ref="CW60:DJ60"/>
    <mergeCell ref="DK60:DX60"/>
    <mergeCell ref="DY60:EH60"/>
    <mergeCell ref="EI60:EX60"/>
    <mergeCell ref="EY60:FL60"/>
    <mergeCell ref="FM60:FZ60"/>
    <mergeCell ref="GA60:GM60"/>
    <mergeCell ref="GN60:GZ60"/>
    <mergeCell ref="B61:AP61"/>
    <mergeCell ref="AQ61:AW61"/>
    <mergeCell ref="AX61:BH61"/>
    <mergeCell ref="BI61:BR61"/>
    <mergeCell ref="BS61:CH61"/>
    <mergeCell ref="CI61:CV61"/>
    <mergeCell ref="DK61:DX61"/>
    <mergeCell ref="DY61:EH61"/>
    <mergeCell ref="EI61:EX61"/>
    <mergeCell ref="EY61:FL61"/>
    <mergeCell ref="FM61:FZ61"/>
    <mergeCell ref="GA61:GM61"/>
    <mergeCell ref="GN61:GZ61"/>
    <mergeCell ref="FM62:FZ62"/>
    <mergeCell ref="GA62:GM62"/>
    <mergeCell ref="GN62:GZ62"/>
    <mergeCell ref="BS63:CH63"/>
    <mergeCell ref="CI63:CV63"/>
    <mergeCell ref="DK63:DX63"/>
    <mergeCell ref="DY63:EH63"/>
    <mergeCell ref="EI63:EX63"/>
    <mergeCell ref="EY63:FL63"/>
    <mergeCell ref="FM63:FZ63"/>
    <mergeCell ref="GA63:GM63"/>
    <mergeCell ref="GN63:GZ63"/>
    <mergeCell ref="A71:AP74"/>
    <mergeCell ref="AQ71:AW74"/>
    <mergeCell ref="AX71:BH74"/>
    <mergeCell ref="BI71:GZ71"/>
    <mergeCell ref="BI72:DX72"/>
    <mergeCell ref="DY72:FZ72"/>
    <mergeCell ref="GA72:GM74"/>
    <mergeCell ref="GN72:GZ74"/>
    <mergeCell ref="A75:AP75"/>
    <mergeCell ref="AQ75:AW75"/>
    <mergeCell ref="AX75:BH75"/>
    <mergeCell ref="BI75:BR75"/>
    <mergeCell ref="BS75:CH75"/>
    <mergeCell ref="CI75:CV75"/>
    <mergeCell ref="CW75:DJ75"/>
    <mergeCell ref="DK75:DX75"/>
    <mergeCell ref="DY75:EH75"/>
    <mergeCell ref="EI75:EX75"/>
    <mergeCell ref="EY75:FL75"/>
    <mergeCell ref="FM75:FZ75"/>
    <mergeCell ref="GA75:GM75"/>
    <mergeCell ref="GN75:GZ75"/>
    <mergeCell ref="B76:AP76"/>
    <mergeCell ref="AQ76:AW76"/>
    <mergeCell ref="AX76:BH76"/>
    <mergeCell ref="BI76:BR76"/>
    <mergeCell ref="BS76:CH76"/>
    <mergeCell ref="CI76:CV76"/>
    <mergeCell ref="CW76:DJ76"/>
    <mergeCell ref="DK76:DX76"/>
    <mergeCell ref="DY76:EH76"/>
    <mergeCell ref="EI76:EX76"/>
    <mergeCell ref="EY76:FL76"/>
    <mergeCell ref="FM76:FZ76"/>
    <mergeCell ref="GA76:GM76"/>
    <mergeCell ref="GN76:GZ76"/>
    <mergeCell ref="B77:AP77"/>
    <mergeCell ref="AQ77:AW77"/>
    <mergeCell ref="AX77:BH77"/>
    <mergeCell ref="BI77:BR77"/>
    <mergeCell ref="BS77:CH77"/>
    <mergeCell ref="CI77:CV77"/>
    <mergeCell ref="CW77:DJ77"/>
    <mergeCell ref="DK77:DX77"/>
    <mergeCell ref="DY77:EH77"/>
    <mergeCell ref="EI77:EX77"/>
    <mergeCell ref="EY77:FL77"/>
    <mergeCell ref="FM77:FZ77"/>
    <mergeCell ref="GA77:GM77"/>
    <mergeCell ref="GN77:GZ77"/>
    <mergeCell ref="B78:AP78"/>
    <mergeCell ref="AQ78:AW78"/>
    <mergeCell ref="AX78:BH78"/>
    <mergeCell ref="BI78:BR78"/>
    <mergeCell ref="BS78:CH78"/>
    <mergeCell ref="CI78:CV78"/>
    <mergeCell ref="CW78:DJ78"/>
    <mergeCell ref="DK78:DX78"/>
    <mergeCell ref="DY78:EH78"/>
    <mergeCell ref="EI78:EX78"/>
    <mergeCell ref="EY78:FL78"/>
    <mergeCell ref="FM78:FZ78"/>
    <mergeCell ref="FM79:FZ80"/>
    <mergeCell ref="GN79:GZ80"/>
    <mergeCell ref="GA79:GM80"/>
    <mergeCell ref="GA78:GM78"/>
    <mergeCell ref="GN78:GZ78"/>
    <mergeCell ref="B80:AP80"/>
    <mergeCell ref="CI79:CV80"/>
    <mergeCell ref="CW79:DJ80"/>
    <mergeCell ref="EY79:FL80"/>
    <mergeCell ref="B79:AP79"/>
    <mergeCell ref="AQ79:AW80"/>
    <mergeCell ref="AX79:BH80"/>
    <mergeCell ref="BI79:BR80"/>
    <mergeCell ref="BS79:CH80"/>
    <mergeCell ref="DK79:DX80"/>
    <mergeCell ref="B81:AP81"/>
    <mergeCell ref="AQ81:AW81"/>
    <mergeCell ref="AX81:BH81"/>
    <mergeCell ref="BI81:BR81"/>
    <mergeCell ref="EY81:FL81"/>
    <mergeCell ref="FM81:FZ81"/>
    <mergeCell ref="GA81:GM81"/>
    <mergeCell ref="GN81:GZ81"/>
    <mergeCell ref="B82:AP82"/>
    <mergeCell ref="BS82:CH82"/>
    <mergeCell ref="CI82:CV82"/>
    <mergeCell ref="DK82:DX82"/>
    <mergeCell ref="AQ82:AW82"/>
    <mergeCell ref="AX82:BH82"/>
    <mergeCell ref="BI82:BR82"/>
    <mergeCell ref="CW82:DJ82"/>
    <mergeCell ref="DY82:EH82"/>
    <mergeCell ref="EI82:EX82"/>
    <mergeCell ref="EY82:FL82"/>
    <mergeCell ref="FM82:FZ82"/>
    <mergeCell ref="GA82:GM82"/>
    <mergeCell ref="GN82:GZ82"/>
    <mergeCell ref="BS83:CH83"/>
    <mergeCell ref="CI83:CV83"/>
    <mergeCell ref="DK83:DX83"/>
    <mergeCell ref="DY83:EH83"/>
    <mergeCell ref="EI83:EX83"/>
    <mergeCell ref="EY83:FL83"/>
    <mergeCell ref="FM83:FZ83"/>
    <mergeCell ref="GA83:GM83"/>
    <mergeCell ref="GN83:GZ83"/>
    <mergeCell ref="AQ84:AW84"/>
    <mergeCell ref="AX84:BH84"/>
    <mergeCell ref="BI84:BR84"/>
    <mergeCell ref="BS84:CH84"/>
    <mergeCell ref="CI84:CV84"/>
    <mergeCell ref="CW84:DJ84"/>
    <mergeCell ref="DK84:DX84"/>
    <mergeCell ref="DY84:EH84"/>
    <mergeCell ref="EY84:FL84"/>
    <mergeCell ref="FM84:FZ84"/>
    <mergeCell ref="GA84:GM84"/>
    <mergeCell ref="GN84:GZ84"/>
    <mergeCell ref="AQ85:AW85"/>
    <mergeCell ref="AX85:BH85"/>
    <mergeCell ref="BI85:BR85"/>
    <mergeCell ref="BS85:CH85"/>
    <mergeCell ref="DK85:DX85"/>
    <mergeCell ref="DY85:EH85"/>
    <mergeCell ref="EI85:EX85"/>
    <mergeCell ref="EY85:FL85"/>
    <mergeCell ref="FM85:FZ85"/>
    <mergeCell ref="GA85:GM85"/>
    <mergeCell ref="GN85:GZ85"/>
    <mergeCell ref="DK86:DX86"/>
    <mergeCell ref="DY86:EH86"/>
    <mergeCell ref="EI86:EX86"/>
    <mergeCell ref="EY86:FL86"/>
    <mergeCell ref="FM86:FZ86"/>
    <mergeCell ref="GA86:GM86"/>
    <mergeCell ref="GN86:GZ86"/>
    <mergeCell ref="BS87:CH87"/>
    <mergeCell ref="CI87:CV87"/>
    <mergeCell ref="DK87:DX87"/>
    <mergeCell ref="DY87:EH87"/>
    <mergeCell ref="EI87:EX87"/>
    <mergeCell ref="EY87:FL87"/>
    <mergeCell ref="FM87:FZ87"/>
    <mergeCell ref="GA87:GM87"/>
    <mergeCell ref="GN87:GZ87"/>
    <mergeCell ref="BS88:CH88"/>
    <mergeCell ref="CI88:CV88"/>
    <mergeCell ref="DK88:DX88"/>
    <mergeCell ref="DY88:EH88"/>
    <mergeCell ref="EI88:EX88"/>
    <mergeCell ref="EY88:FL88"/>
    <mergeCell ref="FM88:FZ88"/>
    <mergeCell ref="GA88:GM88"/>
    <mergeCell ref="GN88:GZ88"/>
    <mergeCell ref="AQ89:AW89"/>
    <mergeCell ref="AX89:BH89"/>
    <mergeCell ref="BI89:BR89"/>
    <mergeCell ref="BS89:CH89"/>
    <mergeCell ref="CI89:CV89"/>
    <mergeCell ref="CW89:DJ89"/>
    <mergeCell ref="DK89:DX89"/>
    <mergeCell ref="DY89:EH89"/>
    <mergeCell ref="FM89:FZ89"/>
    <mergeCell ref="GA89:GM89"/>
    <mergeCell ref="GN89:GZ89"/>
    <mergeCell ref="AQ90:AW90"/>
    <mergeCell ref="AX90:BH90"/>
    <mergeCell ref="BI90:BR90"/>
    <mergeCell ref="BS90:CH90"/>
    <mergeCell ref="CI90:CV90"/>
    <mergeCell ref="CW90:DJ90"/>
    <mergeCell ref="DK90:DX90"/>
    <mergeCell ref="FM90:FZ90"/>
    <mergeCell ref="GA90:GM90"/>
    <mergeCell ref="GN90:GZ90"/>
    <mergeCell ref="BS91:CH91"/>
    <mergeCell ref="CI91:CV91"/>
    <mergeCell ref="DK91:DX91"/>
    <mergeCell ref="DY91:EH91"/>
    <mergeCell ref="EI91:EX91"/>
    <mergeCell ref="EY91:FL91"/>
    <mergeCell ref="FM91:FZ91"/>
    <mergeCell ref="GA91:GM91"/>
    <mergeCell ref="GN91:GZ91"/>
    <mergeCell ref="A94:AP97"/>
    <mergeCell ref="AQ94:AW97"/>
    <mergeCell ref="AX94:BH97"/>
    <mergeCell ref="BI94:GZ94"/>
    <mergeCell ref="BI95:DX95"/>
    <mergeCell ref="DY95:FZ95"/>
    <mergeCell ref="GA95:GM97"/>
    <mergeCell ref="GN95:GZ97"/>
    <mergeCell ref="BI96:BR97"/>
    <mergeCell ref="BS96:DX96"/>
    <mergeCell ref="DY96:EH97"/>
    <mergeCell ref="EI96:FZ96"/>
    <mergeCell ref="BS97:CH97"/>
    <mergeCell ref="CI97:CV97"/>
    <mergeCell ref="CW97:DJ97"/>
    <mergeCell ref="DK97:DX97"/>
    <mergeCell ref="EI97:EX97"/>
    <mergeCell ref="EY97:FL97"/>
    <mergeCell ref="FM97:FZ97"/>
    <mergeCell ref="A98:AP98"/>
    <mergeCell ref="AQ98:AW98"/>
    <mergeCell ref="AX98:BH98"/>
    <mergeCell ref="BI98:BR98"/>
    <mergeCell ref="BS98:CH98"/>
    <mergeCell ref="CI98:CV98"/>
    <mergeCell ref="CW98:DJ98"/>
    <mergeCell ref="DK98:DX98"/>
    <mergeCell ref="DY98:EH98"/>
    <mergeCell ref="EI98:EX98"/>
    <mergeCell ref="EY98:FL98"/>
    <mergeCell ref="FM98:FZ98"/>
    <mergeCell ref="GA98:GM98"/>
    <mergeCell ref="GN98:GZ98"/>
    <mergeCell ref="B99:AP99"/>
    <mergeCell ref="AQ99:AW99"/>
    <mergeCell ref="AX99:BH99"/>
    <mergeCell ref="BI99:BR99"/>
    <mergeCell ref="BS99:CH99"/>
    <mergeCell ref="CI99:CV99"/>
    <mergeCell ref="CW99:DJ99"/>
    <mergeCell ref="DK99:DX99"/>
    <mergeCell ref="DY99:EH99"/>
    <mergeCell ref="EI99:EX99"/>
    <mergeCell ref="EY99:FL99"/>
    <mergeCell ref="FM99:FZ99"/>
    <mergeCell ref="GA99:GM99"/>
    <mergeCell ref="GN99:GZ99"/>
    <mergeCell ref="B100:AP100"/>
    <mergeCell ref="AQ100:AW100"/>
    <mergeCell ref="AX100:BH100"/>
    <mergeCell ref="BI100:BR100"/>
    <mergeCell ref="BS100:CH100"/>
    <mergeCell ref="CI100:CV100"/>
    <mergeCell ref="CW100:DJ100"/>
    <mergeCell ref="DK100:DX100"/>
    <mergeCell ref="DY100:EH100"/>
    <mergeCell ref="EY100:FL100"/>
    <mergeCell ref="FM100:FZ100"/>
    <mergeCell ref="GA100:GM100"/>
    <mergeCell ref="B101:AP101"/>
    <mergeCell ref="AQ101:AW101"/>
    <mergeCell ref="AX101:BH101"/>
    <mergeCell ref="BI101:BR101"/>
    <mergeCell ref="FM101:FZ101"/>
    <mergeCell ref="GA101:GM101"/>
    <mergeCell ref="GN101:GZ101"/>
    <mergeCell ref="GN100:GZ100"/>
    <mergeCell ref="BS102:CH102"/>
    <mergeCell ref="CI102:CV102"/>
    <mergeCell ref="DK102:DX102"/>
    <mergeCell ref="EY101:FL101"/>
    <mergeCell ref="BS101:CH101"/>
    <mergeCell ref="CI101:CV101"/>
    <mergeCell ref="DK101:DX101"/>
    <mergeCell ref="DY101:EH101"/>
    <mergeCell ref="EI101:EX101"/>
    <mergeCell ref="GA102:GM102"/>
    <mergeCell ref="GN102:GZ102"/>
    <mergeCell ref="X105:BH105"/>
    <mergeCell ref="DY105:EE105"/>
    <mergeCell ref="EM105:GZ105"/>
    <mergeCell ref="DY102:EH102"/>
    <mergeCell ref="EI102:EX102"/>
    <mergeCell ref="EY102:FL102"/>
    <mergeCell ref="FM102:FZ102"/>
    <mergeCell ref="B102:AP102"/>
    <mergeCell ref="X106:BH106"/>
    <mergeCell ref="DY106:EE106"/>
    <mergeCell ref="EM106:GZ106"/>
    <mergeCell ref="X107:BH107"/>
    <mergeCell ref="X109:BH109"/>
    <mergeCell ref="DY109:EE109"/>
    <mergeCell ref="EM109:GZ109"/>
    <mergeCell ref="X110:BH110"/>
    <mergeCell ref="DY110:EE110"/>
    <mergeCell ref="EM110:GZ110"/>
    <mergeCell ref="X111:BH111"/>
    <mergeCell ref="X112:BH112"/>
    <mergeCell ref="C113:G113"/>
    <mergeCell ref="K113:AB113"/>
    <mergeCell ref="AC113:AG113"/>
    <mergeCell ref="AH113:AJ113"/>
    <mergeCell ref="K114:AB114"/>
    <mergeCell ref="CI46:CV47"/>
    <mergeCell ref="EY46:FL47"/>
    <mergeCell ref="GA46:GM47"/>
    <mergeCell ref="CI53:CV54"/>
    <mergeCell ref="CW53:DJ54"/>
    <mergeCell ref="EY53:FL54"/>
    <mergeCell ref="GA53:GM54"/>
    <mergeCell ref="EY58:FL59"/>
    <mergeCell ref="CI58:CV59"/>
  </mergeCells>
  <printOptions/>
  <pageMargins left="0.984251968503937" right="0" top="0.5905511811023623" bottom="0.3937007874015748" header="0" footer="0"/>
  <pageSetup horizontalDpi="600" verticalDpi="600" orientation="landscape" paperSize="9" scale="69" r:id="rId1"/>
  <rowBreaks count="2" manualBreakCount="2">
    <brk id="35" max="208" man="1"/>
    <brk id="69" max="20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HA116"/>
  <sheetViews>
    <sheetView view="pageBreakPreview" zoomScale="75" zoomScaleNormal="75" zoomScaleSheetLayoutView="75" workbookViewId="0" topLeftCell="A61">
      <selection activeCell="CW90" sqref="CW90:DJ90"/>
    </sheetView>
  </sheetViews>
  <sheetFormatPr defaultColWidth="9.00390625" defaultRowHeight="12.75"/>
  <cols>
    <col min="1" max="35" width="0.875" style="1" customWidth="1"/>
    <col min="36" max="36" width="1.75390625" style="1" customWidth="1"/>
    <col min="37" max="59" width="0.875" style="1" customWidth="1"/>
    <col min="60" max="60" width="16.00390625" style="1" customWidth="1"/>
    <col min="61" max="69" width="0.875" style="1" customWidth="1"/>
    <col min="70" max="70" width="6.75390625" style="1" customWidth="1"/>
    <col min="71" max="137" width="0.875" style="1" customWidth="1"/>
    <col min="138" max="138" width="3.875" style="1" customWidth="1"/>
    <col min="139" max="16384" width="0.875" style="1" customWidth="1"/>
  </cols>
  <sheetData>
    <row r="1" ht="15" customHeight="1"/>
    <row r="2" spans="1:183" ht="15.7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</row>
    <row r="3" ht="16.5" thickBot="1"/>
    <row r="4" spans="1:183" s="4" customFormat="1" ht="12.75">
      <c r="A4" s="216" t="s">
        <v>10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8"/>
      <c r="CI4" s="222" t="s">
        <v>11</v>
      </c>
      <c r="CJ4" s="217"/>
      <c r="CK4" s="217"/>
      <c r="CL4" s="217"/>
      <c r="CM4" s="217"/>
      <c r="CN4" s="217"/>
      <c r="CO4" s="217"/>
      <c r="CP4" s="218"/>
      <c r="CQ4" s="222" t="s">
        <v>12</v>
      </c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224" t="s">
        <v>131</v>
      </c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6"/>
    </row>
    <row r="5" spans="1:183" s="4" customFormat="1" ht="66.7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1"/>
      <c r="CI5" s="223"/>
      <c r="CJ5" s="220"/>
      <c r="CK5" s="220"/>
      <c r="CL5" s="220"/>
      <c r="CM5" s="220"/>
      <c r="CN5" s="220"/>
      <c r="CO5" s="220"/>
      <c r="CP5" s="221"/>
      <c r="CQ5" s="223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1"/>
      <c r="DL5" s="227" t="s">
        <v>132</v>
      </c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9"/>
      <c r="ED5" s="227" t="s">
        <v>95</v>
      </c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9"/>
      <c r="EV5" s="227" t="s">
        <v>133</v>
      </c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  <c r="FL5" s="228" t="s">
        <v>96</v>
      </c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30"/>
    </row>
    <row r="6" spans="1:183" s="4" customFormat="1" ht="13.5" thickBot="1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4">
        <v>2</v>
      </c>
      <c r="CJ6" s="235"/>
      <c r="CK6" s="235"/>
      <c r="CL6" s="235"/>
      <c r="CM6" s="235"/>
      <c r="CN6" s="235"/>
      <c r="CO6" s="235"/>
      <c r="CP6" s="236"/>
      <c r="CQ6" s="234">
        <v>3</v>
      </c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6"/>
      <c r="DL6" s="237">
        <v>4</v>
      </c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4">
        <v>5</v>
      </c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6"/>
      <c r="EV6" s="237">
        <v>6</v>
      </c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  <c r="FL6" s="234">
        <v>7</v>
      </c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40"/>
    </row>
    <row r="7" spans="1:183" ht="36" customHeight="1">
      <c r="A7" s="24"/>
      <c r="B7" s="189" t="s">
        <v>134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38" t="s">
        <v>13</v>
      </c>
      <c r="CJ7" s="39"/>
      <c r="CK7" s="39"/>
      <c r="CL7" s="39"/>
      <c r="CM7" s="39"/>
      <c r="CN7" s="39"/>
      <c r="CO7" s="39"/>
      <c r="CP7" s="39"/>
      <c r="CQ7" s="241">
        <f>DL7+ED7+EV7+FL7</f>
        <v>417841</v>
      </c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3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3"/>
      <c r="ED7" s="244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3"/>
      <c r="EV7" s="244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3"/>
      <c r="FL7" s="374">
        <f>СВОДНЫЙ!FL7</f>
        <v>417841</v>
      </c>
      <c r="FM7" s="375"/>
      <c r="FN7" s="375"/>
      <c r="FO7" s="375"/>
      <c r="FP7" s="375"/>
      <c r="FQ7" s="375"/>
      <c r="FR7" s="375"/>
      <c r="FS7" s="375"/>
      <c r="FT7" s="375"/>
      <c r="FU7" s="375"/>
      <c r="FV7" s="375"/>
      <c r="FW7" s="375"/>
      <c r="FX7" s="375"/>
      <c r="FY7" s="375"/>
      <c r="FZ7" s="375"/>
      <c r="GA7" s="376"/>
    </row>
    <row r="8" spans="1:183" ht="35.25" customHeight="1">
      <c r="A8" s="24"/>
      <c r="B8" s="189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 t="s">
        <v>15</v>
      </c>
      <c r="CJ8" s="42"/>
      <c r="CK8" s="42"/>
      <c r="CL8" s="42"/>
      <c r="CM8" s="42"/>
      <c r="CN8" s="42"/>
      <c r="CO8" s="42"/>
      <c r="CP8" s="42"/>
      <c r="CQ8" s="190">
        <f aca="true" t="shared" si="0" ref="CQ8:CQ13">DL8+ED8+EV8+FL8</f>
        <v>243</v>
      </c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2"/>
      <c r="DL8" s="371">
        <v>1</v>
      </c>
      <c r="DM8" s="371"/>
      <c r="DN8" s="371"/>
      <c r="DO8" s="371"/>
      <c r="DP8" s="371"/>
      <c r="DQ8" s="371"/>
      <c r="DR8" s="371"/>
      <c r="DS8" s="371"/>
      <c r="DT8" s="371"/>
      <c r="DU8" s="371"/>
      <c r="DV8" s="371"/>
      <c r="DW8" s="371"/>
      <c r="DX8" s="371"/>
      <c r="DY8" s="371"/>
      <c r="DZ8" s="371"/>
      <c r="EA8" s="371"/>
      <c r="EB8" s="371"/>
      <c r="EC8" s="372"/>
      <c r="ED8" s="368">
        <f>СВОДНЫЙ!ED8</f>
        <v>5</v>
      </c>
      <c r="EE8" s="369"/>
      <c r="EF8" s="369"/>
      <c r="EG8" s="369"/>
      <c r="EH8" s="369"/>
      <c r="EI8" s="369"/>
      <c r="EJ8" s="369"/>
      <c r="EK8" s="369"/>
      <c r="EL8" s="369"/>
      <c r="EM8" s="369"/>
      <c r="EN8" s="369"/>
      <c r="EO8" s="369"/>
      <c r="EP8" s="369"/>
      <c r="EQ8" s="369"/>
      <c r="ER8" s="369"/>
      <c r="ES8" s="369"/>
      <c r="ET8" s="369"/>
      <c r="EU8" s="373"/>
      <c r="EV8" s="204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2"/>
      <c r="FL8" s="368">
        <f>СВОДНЫЙ!FL8</f>
        <v>237</v>
      </c>
      <c r="FM8" s="369"/>
      <c r="FN8" s="369"/>
      <c r="FO8" s="369"/>
      <c r="FP8" s="369"/>
      <c r="FQ8" s="369"/>
      <c r="FR8" s="369"/>
      <c r="FS8" s="369"/>
      <c r="FT8" s="369"/>
      <c r="FU8" s="369"/>
      <c r="FV8" s="369"/>
      <c r="FW8" s="369"/>
      <c r="FX8" s="369"/>
      <c r="FY8" s="369"/>
      <c r="FZ8" s="369"/>
      <c r="GA8" s="370"/>
    </row>
    <row r="9" spans="1:183" ht="42.75" customHeight="1">
      <c r="A9" s="24"/>
      <c r="B9" s="189" t="s">
        <v>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41" t="s">
        <v>16</v>
      </c>
      <c r="CJ9" s="42"/>
      <c r="CK9" s="42"/>
      <c r="CL9" s="42"/>
      <c r="CM9" s="42"/>
      <c r="CN9" s="42"/>
      <c r="CO9" s="42"/>
      <c r="CP9" s="42"/>
      <c r="CQ9" s="194">
        <f t="shared" si="0"/>
        <v>2862</v>
      </c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6"/>
      <c r="DL9" s="191">
        <f>DL10+DL12+DL13</f>
        <v>11</v>
      </c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  <c r="ED9" s="368">
        <f>ED10+ED12+ED13</f>
        <v>53</v>
      </c>
      <c r="EE9" s="369"/>
      <c r="EF9" s="369"/>
      <c r="EG9" s="369"/>
      <c r="EH9" s="369"/>
      <c r="EI9" s="369"/>
      <c r="EJ9" s="369"/>
      <c r="EK9" s="369"/>
      <c r="EL9" s="369"/>
      <c r="EM9" s="369"/>
      <c r="EN9" s="369"/>
      <c r="EO9" s="369"/>
      <c r="EP9" s="369"/>
      <c r="EQ9" s="369"/>
      <c r="ER9" s="369"/>
      <c r="ES9" s="369"/>
      <c r="ET9" s="369"/>
      <c r="EU9" s="373"/>
      <c r="EV9" s="204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  <c r="FL9" s="357">
        <f>СВОДНЫЙ!FL9</f>
        <v>2798</v>
      </c>
      <c r="FM9" s="358"/>
      <c r="FN9" s="358"/>
      <c r="FO9" s="358"/>
      <c r="FP9" s="358"/>
      <c r="FQ9" s="358"/>
      <c r="FR9" s="358"/>
      <c r="FS9" s="358"/>
      <c r="FT9" s="358"/>
      <c r="FU9" s="358"/>
      <c r="FV9" s="358"/>
      <c r="FW9" s="358"/>
      <c r="FX9" s="358"/>
      <c r="FY9" s="358"/>
      <c r="FZ9" s="358"/>
      <c r="GA9" s="359"/>
    </row>
    <row r="10" spans="1:183" ht="15.75">
      <c r="A10" s="25"/>
      <c r="B10" s="200" t="s">
        <v>18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33" t="s">
        <v>17</v>
      </c>
      <c r="CJ10" s="31"/>
      <c r="CK10" s="31"/>
      <c r="CL10" s="31"/>
      <c r="CM10" s="31"/>
      <c r="CN10" s="31"/>
      <c r="CO10" s="31"/>
      <c r="CP10" s="31"/>
      <c r="CQ10" s="194">
        <f>DL10+ED10+EV10+FL10</f>
        <v>0</v>
      </c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6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6"/>
      <c r="ED10" s="360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2"/>
      <c r="EV10" s="266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6"/>
      <c r="FL10" s="360">
        <f>СВОДНЫЙ!FL10</f>
        <v>0</v>
      </c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4"/>
    </row>
    <row r="11" spans="1:183" ht="30" customHeight="1">
      <c r="A11" s="26"/>
      <c r="B11" s="193" t="s">
        <v>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52"/>
      <c r="CJ11" s="53"/>
      <c r="CK11" s="53"/>
      <c r="CL11" s="53"/>
      <c r="CM11" s="53"/>
      <c r="CN11" s="53"/>
      <c r="CO11" s="53"/>
      <c r="CP11" s="53"/>
      <c r="CQ11" s="197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9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9"/>
      <c r="ED11" s="357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63"/>
      <c r="EV11" s="267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365"/>
      <c r="FM11" s="366"/>
      <c r="FN11" s="366"/>
      <c r="FO11" s="366"/>
      <c r="FP11" s="366"/>
      <c r="FQ11" s="366"/>
      <c r="FR11" s="366"/>
      <c r="FS11" s="366"/>
      <c r="FT11" s="366"/>
      <c r="FU11" s="366"/>
      <c r="FV11" s="366"/>
      <c r="FW11" s="366"/>
      <c r="FX11" s="366"/>
      <c r="FY11" s="366"/>
      <c r="FZ11" s="366"/>
      <c r="GA11" s="367"/>
    </row>
    <row r="12" spans="1:183" ht="24.75" customHeight="1">
      <c r="A12" s="24"/>
      <c r="B12" s="188" t="s">
        <v>99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41" t="s">
        <v>20</v>
      </c>
      <c r="CJ12" s="42"/>
      <c r="CK12" s="42"/>
      <c r="CL12" s="42"/>
      <c r="CM12" s="42"/>
      <c r="CN12" s="42"/>
      <c r="CO12" s="42"/>
      <c r="CP12" s="42"/>
      <c r="CQ12" s="190">
        <f t="shared" si="0"/>
        <v>0</v>
      </c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2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  <c r="ED12" s="368">
        <f>СВОДНЫЙ!ED12</f>
        <v>0</v>
      </c>
      <c r="EE12" s="369"/>
      <c r="EF12" s="369"/>
      <c r="EG12" s="369"/>
      <c r="EH12" s="369"/>
      <c r="EI12" s="369"/>
      <c r="EJ12" s="369"/>
      <c r="EK12" s="369"/>
      <c r="EL12" s="369"/>
      <c r="EM12" s="369"/>
      <c r="EN12" s="369"/>
      <c r="EO12" s="369"/>
      <c r="EP12" s="369"/>
      <c r="EQ12" s="369"/>
      <c r="ER12" s="369"/>
      <c r="ES12" s="369"/>
      <c r="ET12" s="369"/>
      <c r="EU12" s="373"/>
      <c r="EV12" s="204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2"/>
      <c r="FL12" s="368">
        <f>СВОДНЫЙ!FL12</f>
        <v>0</v>
      </c>
      <c r="FM12" s="369"/>
      <c r="FN12" s="369"/>
      <c r="FO12" s="369"/>
      <c r="FP12" s="369"/>
      <c r="FQ12" s="369"/>
      <c r="FR12" s="369"/>
      <c r="FS12" s="369"/>
      <c r="FT12" s="369"/>
      <c r="FU12" s="369"/>
      <c r="FV12" s="369"/>
      <c r="FW12" s="369"/>
      <c r="FX12" s="369"/>
      <c r="FY12" s="369"/>
      <c r="FZ12" s="369"/>
      <c r="GA12" s="370"/>
    </row>
    <row r="13" spans="1:183" ht="31.5" customHeight="1">
      <c r="A13" s="24"/>
      <c r="B13" s="188" t="s">
        <v>21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41" t="s">
        <v>22</v>
      </c>
      <c r="CJ13" s="42"/>
      <c r="CK13" s="42"/>
      <c r="CL13" s="42"/>
      <c r="CM13" s="42"/>
      <c r="CN13" s="42"/>
      <c r="CO13" s="42"/>
      <c r="CP13" s="42"/>
      <c r="CQ13" s="190">
        <f t="shared" si="0"/>
        <v>2862</v>
      </c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2"/>
      <c r="DL13" s="371">
        <v>11</v>
      </c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2"/>
      <c r="ED13" s="368">
        <f>СВОДНЫЙ!ED13</f>
        <v>53</v>
      </c>
      <c r="EE13" s="369"/>
      <c r="EF13" s="369"/>
      <c r="EG13" s="369"/>
      <c r="EH13" s="369"/>
      <c r="EI13" s="369"/>
      <c r="EJ13" s="369"/>
      <c r="EK13" s="369"/>
      <c r="EL13" s="369"/>
      <c r="EM13" s="369"/>
      <c r="EN13" s="369"/>
      <c r="EO13" s="369"/>
      <c r="EP13" s="369"/>
      <c r="EQ13" s="369"/>
      <c r="ER13" s="369"/>
      <c r="ES13" s="369"/>
      <c r="ET13" s="369"/>
      <c r="EU13" s="373"/>
      <c r="EV13" s="204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357">
        <f>СВОДНЫЙ!FL13</f>
        <v>2798</v>
      </c>
      <c r="FM13" s="358"/>
      <c r="FN13" s="358"/>
      <c r="FO13" s="358"/>
      <c r="FP13" s="358"/>
      <c r="FQ13" s="358"/>
      <c r="FR13" s="358"/>
      <c r="FS13" s="358"/>
      <c r="FT13" s="358"/>
      <c r="FU13" s="358"/>
      <c r="FV13" s="358"/>
      <c r="FW13" s="358"/>
      <c r="FX13" s="358"/>
      <c r="FY13" s="358"/>
      <c r="FZ13" s="358"/>
      <c r="GA13" s="359"/>
    </row>
    <row r="14" spans="1:183" ht="42.75" customHeight="1">
      <c r="A14" s="24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41" t="s">
        <v>23</v>
      </c>
      <c r="CJ14" s="42"/>
      <c r="CK14" s="42"/>
      <c r="CL14" s="42"/>
      <c r="CM14" s="42"/>
      <c r="CN14" s="42"/>
      <c r="CO14" s="42"/>
      <c r="CP14" s="42"/>
      <c r="CQ14" s="190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2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2"/>
      <c r="ED14" s="368"/>
      <c r="EE14" s="369"/>
      <c r="EF14" s="369"/>
      <c r="EG14" s="369"/>
      <c r="EH14" s="369"/>
      <c r="EI14" s="369"/>
      <c r="EJ14" s="369"/>
      <c r="EK14" s="369"/>
      <c r="EL14" s="369"/>
      <c r="EM14" s="369"/>
      <c r="EN14" s="369"/>
      <c r="EO14" s="369"/>
      <c r="EP14" s="369"/>
      <c r="EQ14" s="369"/>
      <c r="ER14" s="369"/>
      <c r="ES14" s="369"/>
      <c r="ET14" s="369"/>
      <c r="EU14" s="373"/>
      <c r="EV14" s="204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  <c r="FL14" s="368"/>
      <c r="FM14" s="369"/>
      <c r="FN14" s="369"/>
      <c r="FO14" s="369"/>
      <c r="FP14" s="369"/>
      <c r="FQ14" s="369"/>
      <c r="FR14" s="369"/>
      <c r="FS14" s="369"/>
      <c r="FT14" s="369"/>
      <c r="FU14" s="369"/>
      <c r="FV14" s="369"/>
      <c r="FW14" s="369"/>
      <c r="FX14" s="369"/>
      <c r="FY14" s="369"/>
      <c r="FZ14" s="369"/>
      <c r="GA14" s="370"/>
    </row>
    <row r="15" spans="1:183" ht="51" customHeight="1" thickBot="1">
      <c r="A15" s="27"/>
      <c r="B15" s="249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50"/>
      <c r="CI15" s="56" t="s">
        <v>24</v>
      </c>
      <c r="CJ15" s="57"/>
      <c r="CK15" s="57"/>
      <c r="CL15" s="57"/>
      <c r="CM15" s="57"/>
      <c r="CN15" s="57"/>
      <c r="CO15" s="57"/>
      <c r="CP15" s="57"/>
      <c r="CQ15" s="248">
        <f>DL15+ED15+EV15+FL15</f>
        <v>784</v>
      </c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8"/>
      <c r="DL15" s="377">
        <v>9</v>
      </c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7"/>
      <c r="EA15" s="377"/>
      <c r="EB15" s="377"/>
      <c r="EC15" s="378"/>
      <c r="ED15" s="379">
        <f>СВОДНЫЙ!ED15</f>
        <v>33</v>
      </c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2"/>
      <c r="EV15" s="206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  <c r="FL15" s="379">
        <f>СВОДНЫЙ!FL15</f>
        <v>742</v>
      </c>
      <c r="FM15" s="380"/>
      <c r="FN15" s="380"/>
      <c r="FO15" s="380"/>
      <c r="FP15" s="380"/>
      <c r="FQ15" s="380"/>
      <c r="FR15" s="380"/>
      <c r="FS15" s="380"/>
      <c r="FT15" s="380"/>
      <c r="FU15" s="380"/>
      <c r="FV15" s="380"/>
      <c r="FW15" s="380"/>
      <c r="FX15" s="380"/>
      <c r="FY15" s="380"/>
      <c r="FZ15" s="380"/>
      <c r="GA15" s="38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208" s="6" customFormat="1" ht="15" customHeight="1">
      <c r="A38" s="212" t="s">
        <v>102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</row>
    <row r="39" s="6" customFormat="1" ht="15" customHeight="1" thickBot="1"/>
    <row r="40" spans="1:208" s="2" customFormat="1" ht="15" customHeight="1">
      <c r="A40" s="129" t="s">
        <v>10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6" t="s">
        <v>11</v>
      </c>
      <c r="AR40" s="130"/>
      <c r="AS40" s="130"/>
      <c r="AT40" s="130"/>
      <c r="AU40" s="130"/>
      <c r="AV40" s="130"/>
      <c r="AW40" s="131"/>
      <c r="AX40" s="136" t="s">
        <v>25</v>
      </c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138" t="s">
        <v>28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40"/>
    </row>
    <row r="41" spans="1:208" s="2" customFormat="1" ht="1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137"/>
      <c r="AR41" s="133"/>
      <c r="AS41" s="133"/>
      <c r="AT41" s="133"/>
      <c r="AU41" s="133"/>
      <c r="AV41" s="133"/>
      <c r="AW41" s="134"/>
      <c r="AX41" s="137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26" t="s">
        <v>115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s">
        <v>103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8"/>
      <c r="GA41" s="121" t="s">
        <v>116</v>
      </c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122"/>
      <c r="GN41" s="121" t="s">
        <v>106</v>
      </c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141"/>
    </row>
    <row r="42" spans="1:208" s="2" customFormat="1" ht="1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137"/>
      <c r="AR42" s="133"/>
      <c r="AS42" s="133"/>
      <c r="AT42" s="133"/>
      <c r="AU42" s="133"/>
      <c r="AV42" s="133"/>
      <c r="AW42" s="134"/>
      <c r="AX42" s="137"/>
      <c r="AY42" s="133"/>
      <c r="AZ42" s="133"/>
      <c r="BA42" s="133"/>
      <c r="BB42" s="133"/>
      <c r="BC42" s="133"/>
      <c r="BD42" s="133"/>
      <c r="BE42" s="133"/>
      <c r="BF42" s="133"/>
      <c r="BG42" s="133"/>
      <c r="BH42" s="134"/>
      <c r="BI42" s="121" t="s">
        <v>26</v>
      </c>
      <c r="BJ42" s="69"/>
      <c r="BK42" s="69"/>
      <c r="BL42" s="69"/>
      <c r="BM42" s="69"/>
      <c r="BN42" s="69"/>
      <c r="BO42" s="69"/>
      <c r="BP42" s="69"/>
      <c r="BQ42" s="69"/>
      <c r="BR42" s="122"/>
      <c r="BS42" s="118" t="s">
        <v>27</v>
      </c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21" t="s">
        <v>26</v>
      </c>
      <c r="DZ42" s="69"/>
      <c r="EA42" s="69"/>
      <c r="EB42" s="69"/>
      <c r="EC42" s="69"/>
      <c r="ED42" s="69"/>
      <c r="EE42" s="69"/>
      <c r="EF42" s="69"/>
      <c r="EG42" s="69"/>
      <c r="EH42" s="122"/>
      <c r="EI42" s="118" t="s">
        <v>27</v>
      </c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20"/>
      <c r="GA42" s="137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4"/>
      <c r="GN42" s="137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42"/>
    </row>
    <row r="43" spans="1:208" s="2" customFormat="1" ht="70.5" customHeight="1">
      <c r="A43" s="13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5"/>
      <c r="AQ43" s="123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123"/>
      <c r="BJ43" s="124"/>
      <c r="BK43" s="124"/>
      <c r="BL43" s="124"/>
      <c r="BM43" s="124"/>
      <c r="BN43" s="124"/>
      <c r="BO43" s="124"/>
      <c r="BP43" s="124"/>
      <c r="BQ43" s="124"/>
      <c r="BR43" s="125"/>
      <c r="BS43" s="126" t="s">
        <v>117</v>
      </c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8"/>
      <c r="CI43" s="126" t="s">
        <v>118</v>
      </c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8"/>
      <c r="CW43" s="126" t="s">
        <v>119</v>
      </c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8"/>
      <c r="DK43" s="126" t="s">
        <v>104</v>
      </c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3"/>
      <c r="DZ43" s="124"/>
      <c r="EA43" s="124"/>
      <c r="EB43" s="124"/>
      <c r="EC43" s="124"/>
      <c r="ED43" s="124"/>
      <c r="EE43" s="124"/>
      <c r="EF43" s="124"/>
      <c r="EG43" s="124"/>
      <c r="EH43" s="125"/>
      <c r="EI43" s="126" t="s">
        <v>105</v>
      </c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s">
        <v>119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8"/>
      <c r="FM43" s="126" t="s">
        <v>104</v>
      </c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8"/>
      <c r="GA43" s="123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5"/>
      <c r="GN43" s="123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43"/>
    </row>
    <row r="44" spans="1:208" s="2" customFormat="1" ht="15" customHeight="1" thickBot="1">
      <c r="A44" s="115">
        <v>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7"/>
      <c r="AQ44" s="106">
        <v>2</v>
      </c>
      <c r="AR44" s="107"/>
      <c r="AS44" s="107"/>
      <c r="AT44" s="107"/>
      <c r="AU44" s="107"/>
      <c r="AV44" s="107"/>
      <c r="AW44" s="108"/>
      <c r="AX44" s="106">
        <v>3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  <c r="BI44" s="106">
        <v>4</v>
      </c>
      <c r="BJ44" s="107"/>
      <c r="BK44" s="107"/>
      <c r="BL44" s="107"/>
      <c r="BM44" s="107"/>
      <c r="BN44" s="107"/>
      <c r="BO44" s="107"/>
      <c r="BP44" s="107"/>
      <c r="BQ44" s="107"/>
      <c r="BR44" s="108"/>
      <c r="BS44" s="106">
        <v>5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  <c r="CI44" s="106">
        <v>6</v>
      </c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6">
        <v>7</v>
      </c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8"/>
      <c r="DK44" s="106">
        <v>8</v>
      </c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DY44" s="106">
        <v>9</v>
      </c>
      <c r="DZ44" s="107"/>
      <c r="EA44" s="107"/>
      <c r="EB44" s="107"/>
      <c r="EC44" s="107"/>
      <c r="ED44" s="107"/>
      <c r="EE44" s="107"/>
      <c r="EF44" s="107"/>
      <c r="EG44" s="107"/>
      <c r="EH44" s="108"/>
      <c r="EI44" s="106">
        <v>10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8"/>
      <c r="EY44" s="106">
        <v>11</v>
      </c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8"/>
      <c r="FM44" s="106">
        <v>12</v>
      </c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8"/>
      <c r="GA44" s="106">
        <v>13</v>
      </c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8"/>
      <c r="GN44" s="106">
        <v>14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9"/>
    </row>
    <row r="45" spans="1:208" s="6" customFormat="1" ht="33.75" customHeight="1">
      <c r="A45" s="15"/>
      <c r="B45" s="110" t="s">
        <v>30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1"/>
      <c r="AQ45" s="112" t="s">
        <v>29</v>
      </c>
      <c r="AR45" s="113"/>
      <c r="AS45" s="113"/>
      <c r="AT45" s="113"/>
      <c r="AU45" s="113"/>
      <c r="AV45" s="113"/>
      <c r="AW45" s="114"/>
      <c r="AX45" s="97">
        <f>BI45+DY45+GN45</f>
        <v>7015040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97">
        <f>BI46+BI48+BI49</f>
        <v>604040</v>
      </c>
      <c r="BJ45" s="98"/>
      <c r="BK45" s="98"/>
      <c r="BL45" s="98"/>
      <c r="BM45" s="98"/>
      <c r="BN45" s="98"/>
      <c r="BO45" s="98"/>
      <c r="BP45" s="98"/>
      <c r="BQ45" s="98"/>
      <c r="BR45" s="99"/>
      <c r="BS45" s="97">
        <f>BS46+BS48+BS49</f>
        <v>479040</v>
      </c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9"/>
      <c r="CI45" s="97">
        <f>CI46+CI48+CI49</f>
        <v>125000</v>
      </c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9"/>
      <c r="CW45" s="97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9"/>
      <c r="DK45" s="97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9"/>
      <c r="DY45" s="97">
        <f>DY46+DY48</f>
        <v>804000</v>
      </c>
      <c r="DZ45" s="98"/>
      <c r="EA45" s="98"/>
      <c r="EB45" s="98"/>
      <c r="EC45" s="98"/>
      <c r="ED45" s="98"/>
      <c r="EE45" s="98"/>
      <c r="EF45" s="98"/>
      <c r="EG45" s="98"/>
      <c r="EH45" s="99"/>
      <c r="EI45" s="97">
        <f>EI46+EI48</f>
        <v>330000</v>
      </c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9"/>
      <c r="EY45" s="97">
        <f>EY46+EY48</f>
        <v>0</v>
      </c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9"/>
      <c r="FM45" s="97">
        <f>FM46+FM48</f>
        <v>474000</v>
      </c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9"/>
      <c r="GA45" s="97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9"/>
      <c r="GN45" s="97">
        <f>GN46+GN48</f>
        <v>5607000</v>
      </c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100"/>
    </row>
    <row r="46" spans="1:208" s="6" customFormat="1" ht="15" customHeight="1">
      <c r="A46" s="16"/>
      <c r="B46" s="161" t="s">
        <v>18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3" t="s">
        <v>32</v>
      </c>
      <c r="AR46" s="164"/>
      <c r="AS46" s="164"/>
      <c r="AT46" s="164"/>
      <c r="AU46" s="164"/>
      <c r="AV46" s="164"/>
      <c r="AW46" s="165"/>
      <c r="AX46" s="62">
        <f>BI46+DY46+GN46</f>
        <v>0</v>
      </c>
      <c r="AY46" s="63"/>
      <c r="AZ46" s="63"/>
      <c r="BA46" s="63"/>
      <c r="BB46" s="63"/>
      <c r="BC46" s="63"/>
      <c r="BD46" s="63"/>
      <c r="BE46" s="63"/>
      <c r="BF46" s="63"/>
      <c r="BG46" s="63"/>
      <c r="BH46" s="64"/>
      <c r="BI46" s="62"/>
      <c r="BJ46" s="63"/>
      <c r="BK46" s="63"/>
      <c r="BL46" s="63"/>
      <c r="BM46" s="63"/>
      <c r="BN46" s="63"/>
      <c r="BO46" s="63"/>
      <c r="BP46" s="63"/>
      <c r="BQ46" s="63"/>
      <c r="BR46" s="64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4"/>
      <c r="CW46" s="62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62">
        <f>EI46+EY46+FM46</f>
        <v>0</v>
      </c>
      <c r="DZ46" s="63"/>
      <c r="EA46" s="63"/>
      <c r="EB46" s="63"/>
      <c r="EC46" s="63"/>
      <c r="ED46" s="63"/>
      <c r="EE46" s="63"/>
      <c r="EF46" s="63"/>
      <c r="EG46" s="63"/>
      <c r="EH46" s="64"/>
      <c r="EI46" s="314">
        <f>СВОДНЫЙ!EI46</f>
        <v>0</v>
      </c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6"/>
      <c r="EY46" s="314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6"/>
      <c r="FM46" s="314"/>
      <c r="FN46" s="315"/>
      <c r="FO46" s="315"/>
      <c r="FP46" s="315"/>
      <c r="FQ46" s="315"/>
      <c r="FR46" s="315"/>
      <c r="FS46" s="315"/>
      <c r="FT46" s="315"/>
      <c r="FU46" s="315"/>
      <c r="FV46" s="315"/>
      <c r="FW46" s="315"/>
      <c r="FX46" s="315"/>
      <c r="FY46" s="315"/>
      <c r="FZ46" s="316"/>
      <c r="GA46" s="62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4"/>
      <c r="GN46" s="314">
        <f>СВОДНЫЙ!GN46</f>
        <v>0</v>
      </c>
      <c r="GO46" s="315"/>
      <c r="GP46" s="315"/>
      <c r="GQ46" s="315"/>
      <c r="GR46" s="315"/>
      <c r="GS46" s="315"/>
      <c r="GT46" s="315"/>
      <c r="GU46" s="315"/>
      <c r="GV46" s="315"/>
      <c r="GW46" s="315"/>
      <c r="GX46" s="315"/>
      <c r="GY46" s="315"/>
      <c r="GZ46" s="383"/>
    </row>
    <row r="47" spans="1:208" s="6" customFormat="1" ht="60" customHeight="1">
      <c r="A47" s="17"/>
      <c r="B47" s="159" t="s">
        <v>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166"/>
      <c r="AR47" s="70"/>
      <c r="AS47" s="70"/>
      <c r="AT47" s="70"/>
      <c r="AU47" s="70"/>
      <c r="AV47" s="70"/>
      <c r="AW47" s="167"/>
      <c r="AX47" s="65"/>
      <c r="AY47" s="66"/>
      <c r="AZ47" s="66"/>
      <c r="BA47" s="66"/>
      <c r="BB47" s="66"/>
      <c r="BC47" s="66"/>
      <c r="BD47" s="66"/>
      <c r="BE47" s="66"/>
      <c r="BF47" s="66"/>
      <c r="BG47" s="66"/>
      <c r="BH47" s="67"/>
      <c r="BI47" s="65"/>
      <c r="BJ47" s="66"/>
      <c r="BK47" s="66"/>
      <c r="BL47" s="66"/>
      <c r="BM47" s="66"/>
      <c r="BN47" s="66"/>
      <c r="BO47" s="66"/>
      <c r="BP47" s="66"/>
      <c r="BQ47" s="66"/>
      <c r="BR47" s="67"/>
      <c r="BS47" s="65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7"/>
      <c r="CW47" s="65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7"/>
      <c r="DY47" s="65"/>
      <c r="DZ47" s="66"/>
      <c r="EA47" s="66"/>
      <c r="EB47" s="66"/>
      <c r="EC47" s="66"/>
      <c r="ED47" s="66"/>
      <c r="EE47" s="66"/>
      <c r="EF47" s="66"/>
      <c r="EG47" s="66"/>
      <c r="EH47" s="67"/>
      <c r="EI47" s="317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9"/>
      <c r="EY47" s="317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9"/>
      <c r="FM47" s="317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9"/>
      <c r="GA47" s="65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317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84"/>
    </row>
    <row r="48" spans="1:208" s="6" customFormat="1" ht="47.25" customHeight="1">
      <c r="A48" s="15"/>
      <c r="B48" s="157" t="s">
        <v>34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150" t="s">
        <v>33</v>
      </c>
      <c r="AR48" s="151"/>
      <c r="AS48" s="151"/>
      <c r="AT48" s="151"/>
      <c r="AU48" s="151"/>
      <c r="AV48" s="151"/>
      <c r="AW48" s="152"/>
      <c r="AX48" s="144">
        <f>BI48+DY48+GN48</f>
        <v>7015040</v>
      </c>
      <c r="AY48" s="145"/>
      <c r="AZ48" s="145"/>
      <c r="BA48" s="145"/>
      <c r="BB48" s="145"/>
      <c r="BC48" s="145"/>
      <c r="BD48" s="145"/>
      <c r="BE48" s="145"/>
      <c r="BF48" s="145"/>
      <c r="BG48" s="145"/>
      <c r="BH48" s="146"/>
      <c r="BI48" s="144">
        <f>BS48+CI48</f>
        <v>604040</v>
      </c>
      <c r="BJ48" s="145"/>
      <c r="BK48" s="145"/>
      <c r="BL48" s="145"/>
      <c r="BM48" s="145"/>
      <c r="BN48" s="145"/>
      <c r="BO48" s="145"/>
      <c r="BP48" s="145"/>
      <c r="BQ48" s="145"/>
      <c r="BR48" s="146"/>
      <c r="BS48" s="354">
        <v>479040</v>
      </c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6"/>
      <c r="CI48" s="354">
        <v>125000</v>
      </c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6"/>
      <c r="CW48" s="144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6"/>
      <c r="DK48" s="144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6"/>
      <c r="DY48" s="144">
        <f>EI48+EY48+FM48</f>
        <v>804000</v>
      </c>
      <c r="DZ48" s="145"/>
      <c r="EA48" s="145"/>
      <c r="EB48" s="145"/>
      <c r="EC48" s="145"/>
      <c r="ED48" s="145"/>
      <c r="EE48" s="145"/>
      <c r="EF48" s="145"/>
      <c r="EG48" s="145"/>
      <c r="EH48" s="146"/>
      <c r="EI48" s="268">
        <f>СВОДНЫЙ!EI48</f>
        <v>330000</v>
      </c>
      <c r="EJ48" s="269"/>
      <c r="EK48" s="269"/>
      <c r="EL48" s="269"/>
      <c r="EM48" s="269"/>
      <c r="EN48" s="269"/>
      <c r="EO48" s="269"/>
      <c r="EP48" s="269"/>
      <c r="EQ48" s="269"/>
      <c r="ER48" s="269"/>
      <c r="ES48" s="269"/>
      <c r="ET48" s="269"/>
      <c r="EU48" s="269"/>
      <c r="EV48" s="269"/>
      <c r="EW48" s="269"/>
      <c r="EX48" s="270"/>
      <c r="EY48" s="268"/>
      <c r="EZ48" s="269"/>
      <c r="FA48" s="269"/>
      <c r="FB48" s="269"/>
      <c r="FC48" s="269"/>
      <c r="FD48" s="269"/>
      <c r="FE48" s="269"/>
      <c r="FF48" s="269"/>
      <c r="FG48" s="269"/>
      <c r="FH48" s="269"/>
      <c r="FI48" s="269"/>
      <c r="FJ48" s="269"/>
      <c r="FK48" s="269"/>
      <c r="FL48" s="270"/>
      <c r="FM48" s="268">
        <f>СВОДНЫЙ!FM48</f>
        <v>474000</v>
      </c>
      <c r="FN48" s="269"/>
      <c r="FO48" s="269"/>
      <c r="FP48" s="269"/>
      <c r="FQ48" s="269"/>
      <c r="FR48" s="269"/>
      <c r="FS48" s="269"/>
      <c r="FT48" s="269"/>
      <c r="FU48" s="269"/>
      <c r="FV48" s="269"/>
      <c r="FW48" s="269"/>
      <c r="FX48" s="269"/>
      <c r="FY48" s="269"/>
      <c r="FZ48" s="270"/>
      <c r="GA48" s="144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6"/>
      <c r="GN48" s="268">
        <f>СВОДНЫЙ!GN48</f>
        <v>5607000</v>
      </c>
      <c r="GO48" s="269"/>
      <c r="GP48" s="269"/>
      <c r="GQ48" s="269"/>
      <c r="GR48" s="269"/>
      <c r="GS48" s="269"/>
      <c r="GT48" s="269"/>
      <c r="GU48" s="269"/>
      <c r="GV48" s="269"/>
      <c r="GW48" s="269"/>
      <c r="GX48" s="269"/>
      <c r="GY48" s="269"/>
      <c r="GZ48" s="385"/>
    </row>
    <row r="49" spans="1:208" s="6" customFormat="1" ht="58.5" customHeight="1">
      <c r="A49" s="15"/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8"/>
      <c r="AQ49" s="150" t="s">
        <v>35</v>
      </c>
      <c r="AR49" s="151"/>
      <c r="AS49" s="151"/>
      <c r="AT49" s="151"/>
      <c r="AU49" s="151"/>
      <c r="AV49" s="151"/>
      <c r="AW49" s="152"/>
      <c r="AX49" s="144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4"/>
      <c r="BJ49" s="145"/>
      <c r="BK49" s="145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6"/>
      <c r="CI49" s="144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6"/>
      <c r="DK49" s="144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4"/>
      <c r="DZ49" s="145"/>
      <c r="EA49" s="145"/>
      <c r="EB49" s="145"/>
      <c r="EC49" s="145"/>
      <c r="ED49" s="145"/>
      <c r="EE49" s="145"/>
      <c r="EF49" s="145"/>
      <c r="EG49" s="145"/>
      <c r="EH49" s="146"/>
      <c r="EI49" s="268"/>
      <c r="EJ49" s="269"/>
      <c r="EK49" s="269"/>
      <c r="EL49" s="269"/>
      <c r="EM49" s="269"/>
      <c r="EN49" s="269"/>
      <c r="EO49" s="269"/>
      <c r="EP49" s="269"/>
      <c r="EQ49" s="269"/>
      <c r="ER49" s="269"/>
      <c r="ES49" s="269"/>
      <c r="ET49" s="269"/>
      <c r="EU49" s="269"/>
      <c r="EV49" s="269"/>
      <c r="EW49" s="269"/>
      <c r="EX49" s="270"/>
      <c r="EY49" s="268"/>
      <c r="EZ49" s="269"/>
      <c r="FA49" s="269"/>
      <c r="FB49" s="269"/>
      <c r="FC49" s="269"/>
      <c r="FD49" s="269"/>
      <c r="FE49" s="269"/>
      <c r="FF49" s="269"/>
      <c r="FG49" s="269"/>
      <c r="FH49" s="269"/>
      <c r="FI49" s="269"/>
      <c r="FJ49" s="269"/>
      <c r="FK49" s="269"/>
      <c r="FL49" s="270"/>
      <c r="FM49" s="268"/>
      <c r="FN49" s="269"/>
      <c r="FO49" s="269"/>
      <c r="FP49" s="269"/>
      <c r="FQ49" s="269"/>
      <c r="FR49" s="269"/>
      <c r="FS49" s="269"/>
      <c r="FT49" s="269"/>
      <c r="FU49" s="269"/>
      <c r="FV49" s="269"/>
      <c r="FW49" s="269"/>
      <c r="FX49" s="269"/>
      <c r="FY49" s="269"/>
      <c r="FZ49" s="270"/>
      <c r="GA49" s="144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6"/>
      <c r="GN49" s="144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56"/>
    </row>
    <row r="50" spans="1:208" s="6" customFormat="1" ht="34.5" customHeight="1">
      <c r="A50" s="15"/>
      <c r="B50" s="110" t="s">
        <v>114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  <c r="AQ50" s="150" t="s">
        <v>37</v>
      </c>
      <c r="AR50" s="151"/>
      <c r="AS50" s="151"/>
      <c r="AT50" s="151"/>
      <c r="AU50" s="151"/>
      <c r="AV50" s="151"/>
      <c r="AW50" s="152"/>
      <c r="AX50" s="144">
        <f>BI50+DY50+GN50</f>
        <v>398720</v>
      </c>
      <c r="AY50" s="145"/>
      <c r="AZ50" s="145"/>
      <c r="BA50" s="145"/>
      <c r="BB50" s="145"/>
      <c r="BC50" s="145"/>
      <c r="BD50" s="145"/>
      <c r="BE50" s="145"/>
      <c r="BF50" s="145"/>
      <c r="BG50" s="145"/>
      <c r="BH50" s="146"/>
      <c r="BI50" s="144">
        <f>BS50</f>
        <v>1540</v>
      </c>
      <c r="BJ50" s="145"/>
      <c r="BK50" s="145"/>
      <c r="BL50" s="145"/>
      <c r="BM50" s="145"/>
      <c r="BN50" s="145"/>
      <c r="BO50" s="145"/>
      <c r="BP50" s="145"/>
      <c r="BQ50" s="145"/>
      <c r="BR50" s="146"/>
      <c r="BS50" s="354">
        <v>1540</v>
      </c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6"/>
      <c r="CI50" s="144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6"/>
      <c r="DK50" s="144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144">
        <f>EI50+EY50+FM50</f>
        <v>7700</v>
      </c>
      <c r="DZ50" s="145"/>
      <c r="EA50" s="145"/>
      <c r="EB50" s="145"/>
      <c r="EC50" s="145"/>
      <c r="ED50" s="145"/>
      <c r="EE50" s="145"/>
      <c r="EF50" s="145"/>
      <c r="EG50" s="145"/>
      <c r="EH50" s="146"/>
      <c r="EI50" s="268">
        <f>СВОДНЫЙ!EI50</f>
        <v>7700</v>
      </c>
      <c r="EJ50" s="269"/>
      <c r="EK50" s="269"/>
      <c r="EL50" s="269"/>
      <c r="EM50" s="269"/>
      <c r="EN50" s="269"/>
      <c r="EO50" s="269"/>
      <c r="EP50" s="269"/>
      <c r="EQ50" s="269"/>
      <c r="ER50" s="269"/>
      <c r="ES50" s="269"/>
      <c r="ET50" s="269"/>
      <c r="EU50" s="269"/>
      <c r="EV50" s="269"/>
      <c r="EW50" s="269"/>
      <c r="EX50" s="270"/>
      <c r="EY50" s="268"/>
      <c r="EZ50" s="269"/>
      <c r="FA50" s="269"/>
      <c r="FB50" s="269"/>
      <c r="FC50" s="269"/>
      <c r="FD50" s="269"/>
      <c r="FE50" s="269"/>
      <c r="FF50" s="269"/>
      <c r="FG50" s="269"/>
      <c r="FH50" s="269"/>
      <c r="FI50" s="269"/>
      <c r="FJ50" s="269"/>
      <c r="FK50" s="269"/>
      <c r="FL50" s="270"/>
      <c r="FM50" s="268"/>
      <c r="FN50" s="269"/>
      <c r="FO50" s="269"/>
      <c r="FP50" s="269"/>
      <c r="FQ50" s="269"/>
      <c r="FR50" s="269"/>
      <c r="FS50" s="269"/>
      <c r="FT50" s="269"/>
      <c r="FU50" s="269"/>
      <c r="FV50" s="269"/>
      <c r="FW50" s="269"/>
      <c r="FX50" s="269"/>
      <c r="FY50" s="269"/>
      <c r="FZ50" s="270"/>
      <c r="GA50" s="144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6"/>
      <c r="GN50" s="268">
        <f>СВОДНЫЙ!GN50</f>
        <v>389480</v>
      </c>
      <c r="GO50" s="269"/>
      <c r="GP50" s="269"/>
      <c r="GQ50" s="269"/>
      <c r="GR50" s="269"/>
      <c r="GS50" s="269"/>
      <c r="GT50" s="269"/>
      <c r="GU50" s="269"/>
      <c r="GV50" s="269"/>
      <c r="GW50" s="269"/>
      <c r="GX50" s="269"/>
      <c r="GY50" s="269"/>
      <c r="GZ50" s="385"/>
    </row>
    <row r="51" spans="1:208" s="6" customFormat="1" ht="20.25" customHeight="1">
      <c r="A51" s="15"/>
      <c r="B51" s="110" t="s">
        <v>38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1"/>
      <c r="AQ51" s="150" t="s">
        <v>39</v>
      </c>
      <c r="AR51" s="151"/>
      <c r="AS51" s="151"/>
      <c r="AT51" s="151"/>
      <c r="AU51" s="151"/>
      <c r="AV51" s="151"/>
      <c r="AW51" s="152"/>
      <c r="AX51" s="144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44"/>
      <c r="BJ51" s="145"/>
      <c r="BK51" s="145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6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6"/>
      <c r="CW51" s="144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6"/>
      <c r="DK51" s="144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6"/>
      <c r="DY51" s="144"/>
      <c r="DZ51" s="145"/>
      <c r="EA51" s="145"/>
      <c r="EB51" s="145"/>
      <c r="EC51" s="145"/>
      <c r="ED51" s="145"/>
      <c r="EE51" s="145"/>
      <c r="EF51" s="145"/>
      <c r="EG51" s="145"/>
      <c r="EH51" s="146"/>
      <c r="EI51" s="144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6"/>
      <c r="EY51" s="144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6"/>
      <c r="FM51" s="144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6"/>
      <c r="GA51" s="144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6"/>
      <c r="GN51" s="144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56"/>
    </row>
    <row r="52" spans="1:208" s="6" customFormat="1" ht="35.25" customHeight="1">
      <c r="A52" s="15"/>
      <c r="B52" s="110" t="s">
        <v>41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  <c r="AQ52" s="150" t="s">
        <v>40</v>
      </c>
      <c r="AR52" s="151"/>
      <c r="AS52" s="151"/>
      <c r="AT52" s="151"/>
      <c r="AU52" s="151"/>
      <c r="AV52" s="151"/>
      <c r="AW52" s="152"/>
      <c r="AX52" s="144">
        <f>AX53+AX55</f>
        <v>558164.9</v>
      </c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4">
        <f>BI53+BI55</f>
        <v>558164.9</v>
      </c>
      <c r="BJ52" s="145"/>
      <c r="BK52" s="145"/>
      <c r="BL52" s="145"/>
      <c r="BM52" s="145"/>
      <c r="BN52" s="145"/>
      <c r="BO52" s="145"/>
      <c r="BP52" s="145"/>
      <c r="BQ52" s="145"/>
      <c r="BR52" s="146"/>
      <c r="BS52" s="144">
        <f>BS53+BS55</f>
        <v>0</v>
      </c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6"/>
      <c r="CI52" s="144">
        <f>CI53+CI55</f>
        <v>0</v>
      </c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6"/>
      <c r="CW52" s="144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6"/>
      <c r="DK52" s="144">
        <f>DK53+DK55</f>
        <v>558164.9</v>
      </c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6"/>
      <c r="DY52" s="144"/>
      <c r="DZ52" s="145"/>
      <c r="EA52" s="145"/>
      <c r="EB52" s="145"/>
      <c r="EC52" s="145"/>
      <c r="ED52" s="145"/>
      <c r="EE52" s="145"/>
      <c r="EF52" s="145"/>
      <c r="EG52" s="145"/>
      <c r="EH52" s="146"/>
      <c r="EI52" s="144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6"/>
      <c r="EY52" s="144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6"/>
      <c r="FM52" s="144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6"/>
      <c r="GA52" s="144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6"/>
      <c r="GN52" s="144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56"/>
    </row>
    <row r="53" spans="1:208" s="6" customFormat="1" ht="15">
      <c r="A53" s="16"/>
      <c r="B53" s="161" t="s">
        <v>18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2"/>
      <c r="AQ53" s="163" t="s">
        <v>43</v>
      </c>
      <c r="AR53" s="164"/>
      <c r="AS53" s="164"/>
      <c r="AT53" s="164"/>
      <c r="AU53" s="164"/>
      <c r="AV53" s="164"/>
      <c r="AW53" s="165"/>
      <c r="AX53" s="62">
        <f>BI53+DY53+GN53</f>
        <v>380617.4</v>
      </c>
      <c r="AY53" s="63"/>
      <c r="AZ53" s="63"/>
      <c r="BA53" s="63"/>
      <c r="BB53" s="63"/>
      <c r="BC53" s="63"/>
      <c r="BD53" s="63"/>
      <c r="BE53" s="63"/>
      <c r="BF53" s="63"/>
      <c r="BG53" s="63"/>
      <c r="BH53" s="64"/>
      <c r="BI53" s="62">
        <f>BS53+CI53+DK53</f>
        <v>380617.4</v>
      </c>
      <c r="BJ53" s="63"/>
      <c r="BK53" s="63"/>
      <c r="BL53" s="63"/>
      <c r="BM53" s="63"/>
      <c r="BN53" s="63"/>
      <c r="BO53" s="63"/>
      <c r="BP53" s="63"/>
      <c r="BQ53" s="63"/>
      <c r="BR53" s="64"/>
      <c r="BS53" s="386"/>
      <c r="BT53" s="387"/>
      <c r="BU53" s="387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  <c r="CF53" s="387"/>
      <c r="CG53" s="387"/>
      <c r="CH53" s="388"/>
      <c r="CI53" s="386"/>
      <c r="CJ53" s="387"/>
      <c r="CK53" s="387"/>
      <c r="CL53" s="387"/>
      <c r="CM53" s="387"/>
      <c r="CN53" s="387"/>
      <c r="CO53" s="387"/>
      <c r="CP53" s="387"/>
      <c r="CQ53" s="387"/>
      <c r="CR53" s="387"/>
      <c r="CS53" s="387"/>
      <c r="CT53" s="387"/>
      <c r="CU53" s="387"/>
      <c r="CV53" s="388"/>
      <c r="CW53" s="62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4"/>
      <c r="DK53" s="386">
        <v>380617.4</v>
      </c>
      <c r="DL53" s="387"/>
      <c r="DM53" s="387"/>
      <c r="DN53" s="387"/>
      <c r="DO53" s="387"/>
      <c r="DP53" s="387"/>
      <c r="DQ53" s="387"/>
      <c r="DR53" s="387"/>
      <c r="DS53" s="387"/>
      <c r="DT53" s="387"/>
      <c r="DU53" s="387"/>
      <c r="DV53" s="387"/>
      <c r="DW53" s="387"/>
      <c r="DX53" s="388"/>
      <c r="DY53" s="62"/>
      <c r="DZ53" s="63"/>
      <c r="EA53" s="63"/>
      <c r="EB53" s="63"/>
      <c r="EC53" s="63"/>
      <c r="ED53" s="63"/>
      <c r="EE53" s="63"/>
      <c r="EF53" s="63"/>
      <c r="EG53" s="63"/>
      <c r="EH53" s="64"/>
      <c r="EI53" s="62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4"/>
      <c r="EY53" s="62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4"/>
      <c r="FM53" s="62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4"/>
      <c r="GA53" s="62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4"/>
      <c r="GN53" s="62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168"/>
    </row>
    <row r="54" spans="1:208" s="6" customFormat="1" ht="29.25" customHeight="1">
      <c r="A54" s="17"/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6"/>
      <c r="AR54" s="70"/>
      <c r="AS54" s="70"/>
      <c r="AT54" s="70"/>
      <c r="AU54" s="70"/>
      <c r="AV54" s="70"/>
      <c r="AW54" s="167"/>
      <c r="AX54" s="65"/>
      <c r="AY54" s="66"/>
      <c r="AZ54" s="66"/>
      <c r="BA54" s="66"/>
      <c r="BB54" s="66"/>
      <c r="BC54" s="66"/>
      <c r="BD54" s="66"/>
      <c r="BE54" s="66"/>
      <c r="BF54" s="66"/>
      <c r="BG54" s="66"/>
      <c r="BH54" s="67"/>
      <c r="BI54" s="65"/>
      <c r="BJ54" s="66"/>
      <c r="BK54" s="66"/>
      <c r="BL54" s="66"/>
      <c r="BM54" s="66"/>
      <c r="BN54" s="66"/>
      <c r="BO54" s="66"/>
      <c r="BP54" s="66"/>
      <c r="BQ54" s="66"/>
      <c r="BR54" s="67"/>
      <c r="BS54" s="389"/>
      <c r="BT54" s="390"/>
      <c r="BU54" s="390"/>
      <c r="BV54" s="390"/>
      <c r="BW54" s="390"/>
      <c r="BX54" s="390"/>
      <c r="BY54" s="390"/>
      <c r="BZ54" s="390"/>
      <c r="CA54" s="390"/>
      <c r="CB54" s="390"/>
      <c r="CC54" s="390"/>
      <c r="CD54" s="390"/>
      <c r="CE54" s="390"/>
      <c r="CF54" s="390"/>
      <c r="CG54" s="390"/>
      <c r="CH54" s="391"/>
      <c r="CI54" s="389"/>
      <c r="CJ54" s="390"/>
      <c r="CK54" s="390"/>
      <c r="CL54" s="390"/>
      <c r="CM54" s="390"/>
      <c r="CN54" s="390"/>
      <c r="CO54" s="390"/>
      <c r="CP54" s="390"/>
      <c r="CQ54" s="390"/>
      <c r="CR54" s="390"/>
      <c r="CS54" s="390"/>
      <c r="CT54" s="390"/>
      <c r="CU54" s="390"/>
      <c r="CV54" s="391"/>
      <c r="CW54" s="65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7"/>
      <c r="DK54" s="389"/>
      <c r="DL54" s="390"/>
      <c r="DM54" s="390"/>
      <c r="DN54" s="390"/>
      <c r="DO54" s="390"/>
      <c r="DP54" s="390"/>
      <c r="DQ54" s="390"/>
      <c r="DR54" s="390"/>
      <c r="DS54" s="390"/>
      <c r="DT54" s="390"/>
      <c r="DU54" s="390"/>
      <c r="DV54" s="390"/>
      <c r="DW54" s="390"/>
      <c r="DX54" s="391"/>
      <c r="DY54" s="65"/>
      <c r="DZ54" s="66"/>
      <c r="EA54" s="66"/>
      <c r="EB54" s="66"/>
      <c r="EC54" s="66"/>
      <c r="ED54" s="66"/>
      <c r="EE54" s="66"/>
      <c r="EF54" s="66"/>
      <c r="EG54" s="66"/>
      <c r="EH54" s="67"/>
      <c r="EI54" s="65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7"/>
      <c r="EY54" s="65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7"/>
      <c r="FM54" s="65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7"/>
      <c r="GA54" s="65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7"/>
      <c r="GN54" s="65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169"/>
    </row>
    <row r="55" spans="1:208" s="6" customFormat="1" ht="28.5" customHeight="1">
      <c r="A55" s="15"/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8"/>
      <c r="AQ55" s="150" t="s">
        <v>45</v>
      </c>
      <c r="AR55" s="151"/>
      <c r="AS55" s="151"/>
      <c r="AT55" s="151"/>
      <c r="AU55" s="151"/>
      <c r="AV55" s="151"/>
      <c r="AW55" s="152"/>
      <c r="AX55" s="144">
        <f>BI55+DY55+GN55</f>
        <v>177547.5</v>
      </c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BS55+CI55+DK55</f>
        <v>177547.5</v>
      </c>
      <c r="BJ55" s="145"/>
      <c r="BK55" s="145"/>
      <c r="BL55" s="145"/>
      <c r="BM55" s="145"/>
      <c r="BN55" s="145"/>
      <c r="BO55" s="145"/>
      <c r="BP55" s="145"/>
      <c r="BQ55" s="145"/>
      <c r="BR55" s="146"/>
      <c r="BS55" s="354"/>
      <c r="BT55" s="355"/>
      <c r="BU55" s="355"/>
      <c r="BV55" s="355"/>
      <c r="BW55" s="355"/>
      <c r="BX55" s="355"/>
      <c r="BY55" s="355"/>
      <c r="BZ55" s="355"/>
      <c r="CA55" s="355"/>
      <c r="CB55" s="355"/>
      <c r="CC55" s="355"/>
      <c r="CD55" s="355"/>
      <c r="CE55" s="355"/>
      <c r="CF55" s="355"/>
      <c r="CG55" s="355"/>
      <c r="CH55" s="356"/>
      <c r="CI55" s="354"/>
      <c r="CJ55" s="355"/>
      <c r="CK55" s="355"/>
      <c r="CL55" s="355"/>
      <c r="CM55" s="355"/>
      <c r="CN55" s="355"/>
      <c r="CO55" s="355"/>
      <c r="CP55" s="355"/>
      <c r="CQ55" s="355"/>
      <c r="CR55" s="355"/>
      <c r="CS55" s="355"/>
      <c r="CT55" s="355"/>
      <c r="CU55" s="355"/>
      <c r="CV55" s="356"/>
      <c r="CW55" s="144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6"/>
      <c r="DK55" s="354">
        <v>177547.5</v>
      </c>
      <c r="DL55" s="355"/>
      <c r="DM55" s="355"/>
      <c r="DN55" s="355"/>
      <c r="DO55" s="355"/>
      <c r="DP55" s="355"/>
      <c r="DQ55" s="355"/>
      <c r="DR55" s="355"/>
      <c r="DS55" s="355"/>
      <c r="DT55" s="355"/>
      <c r="DU55" s="355"/>
      <c r="DV55" s="355"/>
      <c r="DW55" s="355"/>
      <c r="DX55" s="356"/>
      <c r="DY55" s="144"/>
      <c r="DZ55" s="145"/>
      <c r="EA55" s="145"/>
      <c r="EB55" s="145"/>
      <c r="EC55" s="145"/>
      <c r="ED55" s="145"/>
      <c r="EE55" s="145"/>
      <c r="EF55" s="145"/>
      <c r="EG55" s="145"/>
      <c r="EH55" s="146"/>
      <c r="EI55" s="144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6"/>
      <c r="EY55" s="144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6"/>
      <c r="FM55" s="144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144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6"/>
      <c r="GN55" s="144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56"/>
    </row>
    <row r="56" spans="1:208" s="6" customFormat="1" ht="20.25" customHeight="1">
      <c r="A56" s="15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50" t="s">
        <v>47</v>
      </c>
      <c r="AR56" s="151"/>
      <c r="AS56" s="151"/>
      <c r="AT56" s="151"/>
      <c r="AU56" s="151"/>
      <c r="AV56" s="151"/>
      <c r="AW56" s="152"/>
      <c r="AX56" s="144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/>
      <c r="BJ56" s="145"/>
      <c r="BK56" s="145"/>
      <c r="BL56" s="145"/>
      <c r="BM56" s="145"/>
      <c r="BN56" s="145"/>
      <c r="BO56" s="145"/>
      <c r="BP56" s="145"/>
      <c r="BQ56" s="145"/>
      <c r="BR56" s="146"/>
      <c r="BS56" s="144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6"/>
      <c r="CI56" s="144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6"/>
      <c r="DK56" s="144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6"/>
      <c r="DY56" s="144"/>
      <c r="DZ56" s="145"/>
      <c r="EA56" s="145"/>
      <c r="EB56" s="145"/>
      <c r="EC56" s="145"/>
      <c r="ED56" s="145"/>
      <c r="EE56" s="145"/>
      <c r="EF56" s="145"/>
      <c r="EG56" s="145"/>
      <c r="EH56" s="146"/>
      <c r="EI56" s="144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6"/>
      <c r="EY56" s="144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6"/>
      <c r="FM56" s="144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144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6"/>
      <c r="GN56" s="144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56"/>
    </row>
    <row r="57" spans="1:208" s="6" customFormat="1" ht="15" customHeight="1">
      <c r="A57" s="15"/>
      <c r="B57" s="110" t="s">
        <v>48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50" t="s">
        <v>49</v>
      </c>
      <c r="AR57" s="151"/>
      <c r="AS57" s="151"/>
      <c r="AT57" s="151"/>
      <c r="AU57" s="151"/>
      <c r="AV57" s="151"/>
      <c r="AW57" s="152"/>
      <c r="AX57" s="144">
        <f>AX58+AX60+AX61+AX62+AX63</f>
        <v>425441.31</v>
      </c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4">
        <f>BS57+CI57+DK57</f>
        <v>127441.31</v>
      </c>
      <c r="BJ57" s="145"/>
      <c r="BK57" s="145"/>
      <c r="BL57" s="145"/>
      <c r="BM57" s="145"/>
      <c r="BN57" s="145"/>
      <c r="BO57" s="145"/>
      <c r="BP57" s="145"/>
      <c r="BQ57" s="145"/>
      <c r="BR57" s="146"/>
      <c r="BS57" s="144">
        <v>4514.63</v>
      </c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6"/>
      <c r="CI57" s="144">
        <f>CI60+CI61+CI62+CI63</f>
        <v>0</v>
      </c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6"/>
      <c r="CW57" s="144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6"/>
      <c r="DK57" s="144">
        <v>122926.68</v>
      </c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6"/>
      <c r="DY57" s="144">
        <f>DY62</f>
        <v>298000</v>
      </c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6"/>
      <c r="EY57" s="144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6"/>
      <c r="FM57" s="144">
        <f>FM62</f>
        <v>298000</v>
      </c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6"/>
      <c r="GA57" s="144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6"/>
      <c r="GN57" s="144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56"/>
    </row>
    <row r="58" spans="1:208" s="6" customFormat="1" ht="15">
      <c r="A58" s="16"/>
      <c r="B58" s="161" t="s">
        <v>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2"/>
      <c r="AQ58" s="163" t="s">
        <v>51</v>
      </c>
      <c r="AR58" s="164"/>
      <c r="AS58" s="164"/>
      <c r="AT58" s="164"/>
      <c r="AU58" s="164"/>
      <c r="AV58" s="164"/>
      <c r="AW58" s="165"/>
      <c r="AX58" s="62">
        <f>BI58+DY58</f>
        <v>46504.72</v>
      </c>
      <c r="AY58" s="63"/>
      <c r="AZ58" s="63"/>
      <c r="BA58" s="63"/>
      <c r="BB58" s="63"/>
      <c r="BC58" s="63"/>
      <c r="BD58" s="63"/>
      <c r="BE58" s="63"/>
      <c r="BF58" s="63"/>
      <c r="BG58" s="63"/>
      <c r="BH58" s="64"/>
      <c r="BI58" s="62">
        <v>46504.72</v>
      </c>
      <c r="BJ58" s="63"/>
      <c r="BK58" s="63"/>
      <c r="BL58" s="63"/>
      <c r="BM58" s="63"/>
      <c r="BN58" s="63"/>
      <c r="BO58" s="63"/>
      <c r="BP58" s="63"/>
      <c r="BQ58" s="63"/>
      <c r="BR58" s="64"/>
      <c r="BS58" s="62">
        <v>197.36</v>
      </c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/>
      <c r="CI58" s="62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4"/>
      <c r="CW58" s="62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4"/>
      <c r="DK58" s="62">
        <v>46307.36</v>
      </c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2"/>
      <c r="DZ58" s="63"/>
      <c r="EA58" s="63"/>
      <c r="EB58" s="63"/>
      <c r="EC58" s="63"/>
      <c r="ED58" s="63"/>
      <c r="EE58" s="63"/>
      <c r="EF58" s="63"/>
      <c r="EG58" s="63"/>
      <c r="EH58" s="64"/>
      <c r="EI58" s="62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4"/>
      <c r="EY58" s="62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4"/>
      <c r="FM58" s="62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4"/>
      <c r="GA58" s="62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4"/>
      <c r="GN58" s="62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168"/>
    </row>
    <row r="59" spans="1:208" s="6" customFormat="1" ht="15" customHeight="1">
      <c r="A59" s="17"/>
      <c r="B59" s="159" t="s">
        <v>50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60"/>
      <c r="AQ59" s="166"/>
      <c r="AR59" s="70"/>
      <c r="AS59" s="70"/>
      <c r="AT59" s="70"/>
      <c r="AU59" s="70"/>
      <c r="AV59" s="70"/>
      <c r="AW59" s="167"/>
      <c r="AX59" s="65"/>
      <c r="AY59" s="66"/>
      <c r="AZ59" s="66"/>
      <c r="BA59" s="66"/>
      <c r="BB59" s="66"/>
      <c r="BC59" s="66"/>
      <c r="BD59" s="66"/>
      <c r="BE59" s="66"/>
      <c r="BF59" s="66"/>
      <c r="BG59" s="66"/>
      <c r="BH59" s="67"/>
      <c r="BI59" s="65"/>
      <c r="BJ59" s="66"/>
      <c r="BK59" s="66"/>
      <c r="BL59" s="66"/>
      <c r="BM59" s="66"/>
      <c r="BN59" s="66"/>
      <c r="BO59" s="66"/>
      <c r="BP59" s="66"/>
      <c r="BQ59" s="66"/>
      <c r="BR59" s="67"/>
      <c r="BS59" s="65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7"/>
      <c r="CI59" s="65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7"/>
      <c r="CW59" s="65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7"/>
      <c r="DK59" s="65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7"/>
      <c r="DY59" s="65"/>
      <c r="DZ59" s="66"/>
      <c r="EA59" s="66"/>
      <c r="EB59" s="66"/>
      <c r="EC59" s="66"/>
      <c r="ED59" s="66"/>
      <c r="EE59" s="66"/>
      <c r="EF59" s="66"/>
      <c r="EG59" s="66"/>
      <c r="EH59" s="67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7"/>
      <c r="EY59" s="65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7"/>
      <c r="FM59" s="65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7"/>
      <c r="GA59" s="65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7"/>
      <c r="GN59" s="65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169"/>
    </row>
    <row r="60" spans="1:208" s="6" customFormat="1" ht="15" customHeight="1">
      <c r="A60" s="15"/>
      <c r="B60" s="157" t="s">
        <v>52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150" t="s">
        <v>53</v>
      </c>
      <c r="AR60" s="151"/>
      <c r="AS60" s="151"/>
      <c r="AT60" s="151"/>
      <c r="AU60" s="151"/>
      <c r="AV60" s="151"/>
      <c r="AW60" s="152"/>
      <c r="AX60" s="144">
        <f>BI60+DY60+GN60</f>
        <v>2137.09</v>
      </c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4">
        <f>BS60+CI60+DK60</f>
        <v>2137.09</v>
      </c>
      <c r="BJ60" s="145"/>
      <c r="BK60" s="145"/>
      <c r="BL60" s="145"/>
      <c r="BM60" s="145"/>
      <c r="BN60" s="145"/>
      <c r="BO60" s="145"/>
      <c r="BP60" s="145"/>
      <c r="BQ60" s="145"/>
      <c r="BR60" s="146"/>
      <c r="BS60" s="354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6"/>
      <c r="CI60" s="354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5"/>
      <c r="CV60" s="356"/>
      <c r="CW60" s="144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6"/>
      <c r="DK60" s="354">
        <v>2137.09</v>
      </c>
      <c r="DL60" s="355"/>
      <c r="DM60" s="355"/>
      <c r="DN60" s="355"/>
      <c r="DO60" s="355"/>
      <c r="DP60" s="355"/>
      <c r="DQ60" s="355"/>
      <c r="DR60" s="355"/>
      <c r="DS60" s="355"/>
      <c r="DT60" s="355"/>
      <c r="DU60" s="355"/>
      <c r="DV60" s="355"/>
      <c r="DW60" s="355"/>
      <c r="DX60" s="356"/>
      <c r="DY60" s="144"/>
      <c r="DZ60" s="145"/>
      <c r="EA60" s="145"/>
      <c r="EB60" s="145"/>
      <c r="EC60" s="145"/>
      <c r="ED60" s="145"/>
      <c r="EE60" s="145"/>
      <c r="EF60" s="145"/>
      <c r="EG60" s="145"/>
      <c r="EH60" s="146"/>
      <c r="EI60" s="144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6"/>
      <c r="EY60" s="144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6"/>
      <c r="FM60" s="144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6"/>
      <c r="GA60" s="144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6"/>
      <c r="GN60" s="144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56"/>
    </row>
    <row r="61" spans="1:208" s="6" customFormat="1" ht="15" customHeight="1">
      <c r="A61" s="15"/>
      <c r="B61" s="157" t="s">
        <v>55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8"/>
      <c r="AQ61" s="150" t="s">
        <v>54</v>
      </c>
      <c r="AR61" s="151"/>
      <c r="AS61" s="151"/>
      <c r="AT61" s="151"/>
      <c r="AU61" s="151"/>
      <c r="AV61" s="151"/>
      <c r="AW61" s="152"/>
      <c r="AX61" s="144">
        <f>BI61+DY61+GN61</f>
        <v>12000</v>
      </c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4">
        <f>BS61+CI61+DK61</f>
        <v>12000</v>
      </c>
      <c r="BJ61" s="145"/>
      <c r="BK61" s="145"/>
      <c r="BL61" s="145"/>
      <c r="BM61" s="145"/>
      <c r="BN61" s="145"/>
      <c r="BO61" s="145"/>
      <c r="BP61" s="145"/>
      <c r="BQ61" s="145"/>
      <c r="BR61" s="146"/>
      <c r="BS61" s="354"/>
      <c r="BT61" s="355"/>
      <c r="BU61" s="355"/>
      <c r="BV61" s="355"/>
      <c r="BW61" s="355"/>
      <c r="BX61" s="355"/>
      <c r="BY61" s="355"/>
      <c r="BZ61" s="355"/>
      <c r="CA61" s="355"/>
      <c r="CB61" s="355"/>
      <c r="CC61" s="355"/>
      <c r="CD61" s="355"/>
      <c r="CE61" s="355"/>
      <c r="CF61" s="355"/>
      <c r="CG61" s="355"/>
      <c r="CH61" s="356"/>
      <c r="CI61" s="354"/>
      <c r="CJ61" s="355"/>
      <c r="CK61" s="355"/>
      <c r="CL61" s="355"/>
      <c r="CM61" s="355"/>
      <c r="CN61" s="355"/>
      <c r="CO61" s="355"/>
      <c r="CP61" s="355"/>
      <c r="CQ61" s="355"/>
      <c r="CR61" s="355"/>
      <c r="CS61" s="355"/>
      <c r="CT61" s="355"/>
      <c r="CU61" s="355"/>
      <c r="CV61" s="356"/>
      <c r="CW61" s="144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6"/>
      <c r="DK61" s="354">
        <v>12000</v>
      </c>
      <c r="DL61" s="355"/>
      <c r="DM61" s="355"/>
      <c r="DN61" s="355"/>
      <c r="DO61" s="355"/>
      <c r="DP61" s="355"/>
      <c r="DQ61" s="355"/>
      <c r="DR61" s="355"/>
      <c r="DS61" s="355"/>
      <c r="DT61" s="355"/>
      <c r="DU61" s="355"/>
      <c r="DV61" s="355"/>
      <c r="DW61" s="355"/>
      <c r="DX61" s="356"/>
      <c r="DY61" s="144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6"/>
      <c r="EY61" s="144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6"/>
      <c r="FM61" s="144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6"/>
      <c r="GA61" s="144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6"/>
      <c r="GN61" s="144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56"/>
    </row>
    <row r="62" spans="1:208" s="6" customFormat="1" ht="15" customHeight="1">
      <c r="A62" s="15"/>
      <c r="B62" s="157" t="s">
        <v>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150" t="s">
        <v>56</v>
      </c>
      <c r="AR62" s="151"/>
      <c r="AS62" s="151"/>
      <c r="AT62" s="151"/>
      <c r="AU62" s="151"/>
      <c r="AV62" s="151"/>
      <c r="AW62" s="152"/>
      <c r="AX62" s="144">
        <f>BI62+DY62+GN62</f>
        <v>298000</v>
      </c>
      <c r="AY62" s="145"/>
      <c r="AZ62" s="145"/>
      <c r="BA62" s="145"/>
      <c r="BB62" s="145"/>
      <c r="BC62" s="145"/>
      <c r="BD62" s="145"/>
      <c r="BE62" s="145"/>
      <c r="BF62" s="145"/>
      <c r="BG62" s="145"/>
      <c r="BH62" s="146"/>
      <c r="BI62" s="144">
        <f>BS62+CI62+DK62</f>
        <v>0</v>
      </c>
      <c r="BJ62" s="145"/>
      <c r="BK62" s="145"/>
      <c r="BL62" s="145"/>
      <c r="BM62" s="145"/>
      <c r="BN62" s="145"/>
      <c r="BO62" s="145"/>
      <c r="BP62" s="145"/>
      <c r="BQ62" s="145"/>
      <c r="BR62" s="146"/>
      <c r="BS62" s="354"/>
      <c r="BT62" s="355"/>
      <c r="BU62" s="355"/>
      <c r="BV62" s="355"/>
      <c r="BW62" s="355"/>
      <c r="BX62" s="355"/>
      <c r="BY62" s="355"/>
      <c r="BZ62" s="355"/>
      <c r="CA62" s="355"/>
      <c r="CB62" s="355"/>
      <c r="CC62" s="355"/>
      <c r="CD62" s="355"/>
      <c r="CE62" s="355"/>
      <c r="CF62" s="355"/>
      <c r="CG62" s="355"/>
      <c r="CH62" s="356"/>
      <c r="CI62" s="354"/>
      <c r="CJ62" s="355"/>
      <c r="CK62" s="355"/>
      <c r="CL62" s="355"/>
      <c r="CM62" s="355"/>
      <c r="CN62" s="355"/>
      <c r="CO62" s="355"/>
      <c r="CP62" s="355"/>
      <c r="CQ62" s="355"/>
      <c r="CR62" s="355"/>
      <c r="CS62" s="355"/>
      <c r="CT62" s="355"/>
      <c r="CU62" s="355"/>
      <c r="CV62" s="356"/>
      <c r="CW62" s="144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6"/>
      <c r="DK62" s="354"/>
      <c r="DL62" s="355"/>
      <c r="DM62" s="355"/>
      <c r="DN62" s="355"/>
      <c r="DO62" s="355"/>
      <c r="DP62" s="355"/>
      <c r="DQ62" s="355"/>
      <c r="DR62" s="355"/>
      <c r="DS62" s="355"/>
      <c r="DT62" s="355"/>
      <c r="DU62" s="355"/>
      <c r="DV62" s="355"/>
      <c r="DW62" s="355"/>
      <c r="DX62" s="356"/>
      <c r="DY62" s="144">
        <f>FM62</f>
        <v>298000</v>
      </c>
      <c r="DZ62" s="145"/>
      <c r="EA62" s="145"/>
      <c r="EB62" s="145"/>
      <c r="EC62" s="145"/>
      <c r="ED62" s="145"/>
      <c r="EE62" s="145"/>
      <c r="EF62" s="145"/>
      <c r="EG62" s="145"/>
      <c r="EH62" s="146"/>
      <c r="EI62" s="144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6"/>
      <c r="EY62" s="144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6"/>
      <c r="FM62" s="144">
        <f>СВОДНЫЙ!FM62</f>
        <v>298000</v>
      </c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6"/>
      <c r="GA62" s="144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6"/>
      <c r="GN62" s="144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56"/>
    </row>
    <row r="63" spans="1:208" s="6" customFormat="1" ht="15.75" customHeight="1" thickBot="1">
      <c r="A63" s="18"/>
      <c r="B63" s="271" t="s">
        <v>59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2"/>
      <c r="AQ63" s="103" t="s">
        <v>58</v>
      </c>
      <c r="AR63" s="104"/>
      <c r="AS63" s="104"/>
      <c r="AT63" s="104"/>
      <c r="AU63" s="104"/>
      <c r="AV63" s="104"/>
      <c r="AW63" s="105"/>
      <c r="AX63" s="144">
        <f>BI63+DY63+GN63</f>
        <v>66799.5</v>
      </c>
      <c r="AY63" s="145"/>
      <c r="AZ63" s="145"/>
      <c r="BA63" s="145"/>
      <c r="BB63" s="145"/>
      <c r="BC63" s="145"/>
      <c r="BD63" s="145"/>
      <c r="BE63" s="145"/>
      <c r="BF63" s="145"/>
      <c r="BG63" s="145"/>
      <c r="BH63" s="146"/>
      <c r="BI63" s="144">
        <f>BS63+CI63+DK63</f>
        <v>66799.5</v>
      </c>
      <c r="BJ63" s="145"/>
      <c r="BK63" s="145"/>
      <c r="BL63" s="145"/>
      <c r="BM63" s="145"/>
      <c r="BN63" s="145"/>
      <c r="BO63" s="145"/>
      <c r="BP63" s="145"/>
      <c r="BQ63" s="145"/>
      <c r="BR63" s="146"/>
      <c r="BS63" s="392">
        <v>4317.27</v>
      </c>
      <c r="BT63" s="393"/>
      <c r="BU63" s="393"/>
      <c r="BV63" s="393"/>
      <c r="BW63" s="393"/>
      <c r="BX63" s="393"/>
      <c r="BY63" s="393"/>
      <c r="BZ63" s="393"/>
      <c r="CA63" s="393"/>
      <c r="CB63" s="393"/>
      <c r="CC63" s="393"/>
      <c r="CD63" s="393"/>
      <c r="CE63" s="393"/>
      <c r="CF63" s="393"/>
      <c r="CG63" s="393"/>
      <c r="CH63" s="394"/>
      <c r="CI63" s="392"/>
      <c r="CJ63" s="393"/>
      <c r="CK63" s="393"/>
      <c r="CL63" s="393"/>
      <c r="CM63" s="393"/>
      <c r="CN63" s="393"/>
      <c r="CO63" s="393"/>
      <c r="CP63" s="393"/>
      <c r="CQ63" s="393"/>
      <c r="CR63" s="393"/>
      <c r="CS63" s="393"/>
      <c r="CT63" s="393"/>
      <c r="CU63" s="393"/>
      <c r="CV63" s="394"/>
      <c r="CW63" s="88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96"/>
      <c r="DK63" s="392">
        <v>62482.23</v>
      </c>
      <c r="DL63" s="393"/>
      <c r="DM63" s="393"/>
      <c r="DN63" s="393"/>
      <c r="DO63" s="393"/>
      <c r="DP63" s="393"/>
      <c r="DQ63" s="393"/>
      <c r="DR63" s="393"/>
      <c r="DS63" s="393"/>
      <c r="DT63" s="393"/>
      <c r="DU63" s="393"/>
      <c r="DV63" s="393"/>
      <c r="DW63" s="393"/>
      <c r="DX63" s="394"/>
      <c r="DY63" s="88"/>
      <c r="DZ63" s="89"/>
      <c r="EA63" s="89"/>
      <c r="EB63" s="89"/>
      <c r="EC63" s="89"/>
      <c r="ED63" s="89"/>
      <c r="EE63" s="89"/>
      <c r="EF63" s="89"/>
      <c r="EG63" s="89"/>
      <c r="EH63" s="96"/>
      <c r="EI63" s="88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96"/>
      <c r="EY63" s="88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96"/>
      <c r="FM63" s="88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96"/>
      <c r="GA63" s="88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96"/>
      <c r="GN63" s="88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90"/>
    </row>
    <row r="64" spans="1:208" s="6" customFormat="1" ht="15.75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  <c r="AW64" s="10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</row>
    <row r="65" spans="1:208" s="6" customFormat="1" ht="15.75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0"/>
      <c r="AR65" s="10"/>
      <c r="AS65" s="10"/>
      <c r="AT65" s="10"/>
      <c r="AU65" s="10"/>
      <c r="AV65" s="10"/>
      <c r="AW65" s="1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</row>
    <row r="66" spans="1:208" s="6" customFormat="1" ht="15.75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0"/>
      <c r="AR66" s="10"/>
      <c r="AS66" s="10"/>
      <c r="AT66" s="10"/>
      <c r="AU66" s="10"/>
      <c r="AV66" s="10"/>
      <c r="AW66" s="10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</row>
    <row r="67" spans="1:208" s="6" customFormat="1" ht="15.75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/>
      <c r="AR67" s="10"/>
      <c r="AS67" s="10"/>
      <c r="AT67" s="10"/>
      <c r="AU67" s="10"/>
      <c r="AV67" s="10"/>
      <c r="AW67" s="10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08" s="6" customFormat="1" ht="15.75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/>
      <c r="AR68" s="10"/>
      <c r="AS68" s="10"/>
      <c r="AT68" s="10"/>
      <c r="AU68" s="10"/>
      <c r="AV68" s="10"/>
      <c r="AW68" s="1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</row>
    <row r="69" s="4" customFormat="1" ht="12.75">
      <c r="GZ69" s="5"/>
    </row>
    <row r="70" s="6" customFormat="1" ht="15.75" thickBot="1"/>
    <row r="71" spans="1:208" s="2" customFormat="1" ht="12" customHeight="1">
      <c r="A71" s="129" t="s">
        <v>10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1"/>
      <c r="AQ71" s="136" t="s">
        <v>11</v>
      </c>
      <c r="AR71" s="130"/>
      <c r="AS71" s="130"/>
      <c r="AT71" s="130"/>
      <c r="AU71" s="130"/>
      <c r="AV71" s="130"/>
      <c r="AW71" s="131"/>
      <c r="AX71" s="136" t="s">
        <v>25</v>
      </c>
      <c r="AY71" s="130"/>
      <c r="AZ71" s="130"/>
      <c r="BA71" s="130"/>
      <c r="BB71" s="130"/>
      <c r="BC71" s="130"/>
      <c r="BD71" s="130"/>
      <c r="BE71" s="130"/>
      <c r="BF71" s="130"/>
      <c r="BG71" s="130"/>
      <c r="BH71" s="131"/>
      <c r="BI71" s="138" t="s">
        <v>28</v>
      </c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40"/>
    </row>
    <row r="72" spans="1:208" s="2" customFormat="1" ht="25.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137"/>
      <c r="AR72" s="133"/>
      <c r="AS72" s="133"/>
      <c r="AT72" s="133"/>
      <c r="AU72" s="133"/>
      <c r="AV72" s="133"/>
      <c r="AW72" s="134"/>
      <c r="AX72" s="137"/>
      <c r="AY72" s="133"/>
      <c r="AZ72" s="133"/>
      <c r="BA72" s="133"/>
      <c r="BB72" s="133"/>
      <c r="BC72" s="133"/>
      <c r="BD72" s="133"/>
      <c r="BE72" s="133"/>
      <c r="BF72" s="133"/>
      <c r="BG72" s="133"/>
      <c r="BH72" s="134"/>
      <c r="BI72" s="126" t="s">
        <v>120</v>
      </c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s">
        <v>103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8"/>
      <c r="GA72" s="121" t="s">
        <v>121</v>
      </c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122"/>
      <c r="GN72" s="121" t="s">
        <v>106</v>
      </c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141"/>
    </row>
    <row r="73" spans="1:208" s="2" customFormat="1" ht="12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4"/>
      <c r="AQ73" s="137"/>
      <c r="AR73" s="133"/>
      <c r="AS73" s="133"/>
      <c r="AT73" s="133"/>
      <c r="AU73" s="133"/>
      <c r="AV73" s="133"/>
      <c r="AW73" s="134"/>
      <c r="AX73" s="137"/>
      <c r="AY73" s="133"/>
      <c r="AZ73" s="133"/>
      <c r="BA73" s="133"/>
      <c r="BB73" s="133"/>
      <c r="BC73" s="133"/>
      <c r="BD73" s="133"/>
      <c r="BE73" s="133"/>
      <c r="BF73" s="133"/>
      <c r="BG73" s="133"/>
      <c r="BH73" s="134"/>
      <c r="BI73" s="121" t="s">
        <v>26</v>
      </c>
      <c r="BJ73" s="69"/>
      <c r="BK73" s="69"/>
      <c r="BL73" s="69"/>
      <c r="BM73" s="69"/>
      <c r="BN73" s="69"/>
      <c r="BO73" s="69"/>
      <c r="BP73" s="69"/>
      <c r="BQ73" s="69"/>
      <c r="BR73" s="122"/>
      <c r="BS73" s="118" t="s">
        <v>27</v>
      </c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21" t="s">
        <v>26</v>
      </c>
      <c r="DZ73" s="69"/>
      <c r="EA73" s="69"/>
      <c r="EB73" s="69"/>
      <c r="EC73" s="69"/>
      <c r="ED73" s="69"/>
      <c r="EE73" s="69"/>
      <c r="EF73" s="69"/>
      <c r="EG73" s="69"/>
      <c r="EH73" s="122"/>
      <c r="EI73" s="118" t="s">
        <v>27</v>
      </c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20"/>
      <c r="GA73" s="137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4"/>
      <c r="GN73" s="137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42"/>
    </row>
    <row r="74" spans="1:208" s="2" customFormat="1" ht="72.75" customHeight="1">
      <c r="A74" s="135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23"/>
      <c r="AR74" s="124"/>
      <c r="AS74" s="124"/>
      <c r="AT74" s="124"/>
      <c r="AU74" s="124"/>
      <c r="AV74" s="124"/>
      <c r="AW74" s="125"/>
      <c r="AX74" s="123"/>
      <c r="AY74" s="124"/>
      <c r="AZ74" s="124"/>
      <c r="BA74" s="124"/>
      <c r="BB74" s="124"/>
      <c r="BC74" s="124"/>
      <c r="BD74" s="124"/>
      <c r="BE74" s="124"/>
      <c r="BF74" s="124"/>
      <c r="BG74" s="124"/>
      <c r="BH74" s="125"/>
      <c r="BI74" s="123"/>
      <c r="BJ74" s="124"/>
      <c r="BK74" s="124"/>
      <c r="BL74" s="124"/>
      <c r="BM74" s="124"/>
      <c r="BN74" s="124"/>
      <c r="BO74" s="124"/>
      <c r="BP74" s="124"/>
      <c r="BQ74" s="124"/>
      <c r="BR74" s="125"/>
      <c r="BS74" s="126" t="s">
        <v>117</v>
      </c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26" t="s">
        <v>118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8"/>
      <c r="CW74" s="126" t="s">
        <v>122</v>
      </c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26" t="s">
        <v>104</v>
      </c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3"/>
      <c r="DZ74" s="124"/>
      <c r="EA74" s="124"/>
      <c r="EB74" s="124"/>
      <c r="EC74" s="124"/>
      <c r="ED74" s="124"/>
      <c r="EE74" s="124"/>
      <c r="EF74" s="124"/>
      <c r="EG74" s="124"/>
      <c r="EH74" s="125"/>
      <c r="EI74" s="126" t="s">
        <v>105</v>
      </c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s">
        <v>122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8"/>
      <c r="FM74" s="126" t="s">
        <v>104</v>
      </c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8"/>
      <c r="GA74" s="123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5"/>
      <c r="GN74" s="123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43"/>
    </row>
    <row r="75" spans="1:208" s="2" customFormat="1" ht="12.75" thickBot="1">
      <c r="A75" s="115">
        <v>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7"/>
      <c r="AQ75" s="106">
        <v>2</v>
      </c>
      <c r="AR75" s="107"/>
      <c r="AS75" s="107"/>
      <c r="AT75" s="107"/>
      <c r="AU75" s="107"/>
      <c r="AV75" s="107"/>
      <c r="AW75" s="108"/>
      <c r="AX75" s="106">
        <v>3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06">
        <v>4</v>
      </c>
      <c r="BJ75" s="107"/>
      <c r="BK75" s="107"/>
      <c r="BL75" s="107"/>
      <c r="BM75" s="107"/>
      <c r="BN75" s="107"/>
      <c r="BO75" s="107"/>
      <c r="BP75" s="107"/>
      <c r="BQ75" s="107"/>
      <c r="BR75" s="108"/>
      <c r="BS75" s="106">
        <v>5</v>
      </c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/>
      <c r="CI75" s="106">
        <v>6</v>
      </c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8"/>
      <c r="CW75" s="106">
        <v>7</v>
      </c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8"/>
      <c r="DK75" s="106">
        <v>8</v>
      </c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>
        <v>9</v>
      </c>
      <c r="DZ75" s="107"/>
      <c r="EA75" s="107"/>
      <c r="EB75" s="107"/>
      <c r="EC75" s="107"/>
      <c r="ED75" s="107"/>
      <c r="EE75" s="107"/>
      <c r="EF75" s="107"/>
      <c r="EG75" s="107"/>
      <c r="EH75" s="108"/>
      <c r="EI75" s="106">
        <v>10</v>
      </c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106">
        <v>11</v>
      </c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8"/>
      <c r="FM75" s="106">
        <v>12</v>
      </c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8"/>
      <c r="GA75" s="106">
        <v>13</v>
      </c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8"/>
      <c r="GN75" s="106">
        <v>14</v>
      </c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9"/>
    </row>
    <row r="76" spans="1:209" s="6" customFormat="1" ht="21" customHeight="1">
      <c r="A76" s="15"/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1"/>
      <c r="AQ76" s="112" t="s">
        <v>60</v>
      </c>
      <c r="AR76" s="113"/>
      <c r="AS76" s="113"/>
      <c r="AT76" s="113"/>
      <c r="AU76" s="113"/>
      <c r="AV76" s="113"/>
      <c r="AW76" s="114"/>
      <c r="AX76" s="97">
        <f>BI76+DY76+GN76</f>
        <v>308617.73</v>
      </c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97">
        <f>BS76+CI76+DK76</f>
        <v>184117.72999999998</v>
      </c>
      <c r="BJ76" s="98"/>
      <c r="BK76" s="98"/>
      <c r="BL76" s="98"/>
      <c r="BM76" s="98"/>
      <c r="BN76" s="98"/>
      <c r="BO76" s="98"/>
      <c r="BP76" s="98"/>
      <c r="BQ76" s="98"/>
      <c r="BR76" s="99"/>
      <c r="BS76" s="395">
        <v>8632.15</v>
      </c>
      <c r="BT76" s="396"/>
      <c r="BU76" s="396"/>
      <c r="BV76" s="396"/>
      <c r="BW76" s="396"/>
      <c r="BX76" s="396"/>
      <c r="BY76" s="396"/>
      <c r="BZ76" s="396"/>
      <c r="CA76" s="396"/>
      <c r="CB76" s="396"/>
      <c r="CC76" s="396"/>
      <c r="CD76" s="396"/>
      <c r="CE76" s="396"/>
      <c r="CF76" s="396"/>
      <c r="CG76" s="396"/>
      <c r="CH76" s="397"/>
      <c r="CI76" s="395">
        <v>48730.1</v>
      </c>
      <c r="CJ76" s="396"/>
      <c r="CK76" s="396"/>
      <c r="CL76" s="396"/>
      <c r="CM76" s="396"/>
      <c r="CN76" s="396"/>
      <c r="CO76" s="396"/>
      <c r="CP76" s="396"/>
      <c r="CQ76" s="396"/>
      <c r="CR76" s="396"/>
      <c r="CS76" s="396"/>
      <c r="CT76" s="396"/>
      <c r="CU76" s="396"/>
      <c r="CV76" s="397"/>
      <c r="CW76" s="97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9"/>
      <c r="DK76" s="395">
        <v>126755.48</v>
      </c>
      <c r="DL76" s="396"/>
      <c r="DM76" s="396"/>
      <c r="DN76" s="396"/>
      <c r="DO76" s="396"/>
      <c r="DP76" s="396"/>
      <c r="DQ76" s="396"/>
      <c r="DR76" s="396"/>
      <c r="DS76" s="396"/>
      <c r="DT76" s="396"/>
      <c r="DU76" s="396"/>
      <c r="DV76" s="396"/>
      <c r="DW76" s="396"/>
      <c r="DX76" s="397"/>
      <c r="DY76" s="97">
        <f>EI76+EY76+FM76</f>
        <v>7500</v>
      </c>
      <c r="DZ76" s="98"/>
      <c r="EA76" s="98"/>
      <c r="EB76" s="98"/>
      <c r="EC76" s="98"/>
      <c r="ED76" s="98"/>
      <c r="EE76" s="98"/>
      <c r="EF76" s="98"/>
      <c r="EG76" s="98"/>
      <c r="EH76" s="99"/>
      <c r="EI76" s="398">
        <f>СВОДНЫЙ!EI76</f>
        <v>7500</v>
      </c>
      <c r="EJ76" s="399"/>
      <c r="EK76" s="399"/>
      <c r="EL76" s="399"/>
      <c r="EM76" s="399"/>
      <c r="EN76" s="399"/>
      <c r="EO76" s="399"/>
      <c r="EP76" s="399"/>
      <c r="EQ76" s="399"/>
      <c r="ER76" s="399"/>
      <c r="ES76" s="399"/>
      <c r="ET76" s="399"/>
      <c r="EU76" s="399"/>
      <c r="EV76" s="399"/>
      <c r="EW76" s="399"/>
      <c r="EX76" s="400"/>
      <c r="EY76" s="398"/>
      <c r="EZ76" s="399"/>
      <c r="FA76" s="399"/>
      <c r="FB76" s="399"/>
      <c r="FC76" s="399"/>
      <c r="FD76" s="399"/>
      <c r="FE76" s="399"/>
      <c r="FF76" s="399"/>
      <c r="FG76" s="399"/>
      <c r="FH76" s="399"/>
      <c r="FI76" s="399"/>
      <c r="FJ76" s="399"/>
      <c r="FK76" s="399"/>
      <c r="FL76" s="400"/>
      <c r="FM76" s="398"/>
      <c r="FN76" s="399"/>
      <c r="FO76" s="399"/>
      <c r="FP76" s="399"/>
      <c r="FQ76" s="399"/>
      <c r="FR76" s="399"/>
      <c r="FS76" s="399"/>
      <c r="FT76" s="399"/>
      <c r="FU76" s="399"/>
      <c r="FV76" s="399"/>
      <c r="FW76" s="399"/>
      <c r="FX76" s="399"/>
      <c r="FY76" s="399"/>
      <c r="FZ76" s="400"/>
      <c r="GA76" s="97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9"/>
      <c r="GN76" s="398">
        <f>СВОДНЫЙ!GN76</f>
        <v>117000</v>
      </c>
      <c r="GO76" s="399"/>
      <c r="GP76" s="399"/>
      <c r="GQ76" s="399"/>
      <c r="GR76" s="399"/>
      <c r="GS76" s="399"/>
      <c r="GT76" s="399"/>
      <c r="GU76" s="399"/>
      <c r="GV76" s="399"/>
      <c r="GW76" s="399"/>
      <c r="GX76" s="399"/>
      <c r="GY76" s="399"/>
      <c r="GZ76" s="401"/>
      <c r="HA76" s="19"/>
    </row>
    <row r="77" spans="1:209" s="6" customFormat="1" ht="21" customHeight="1">
      <c r="A77" s="15"/>
      <c r="B77" s="110" t="s">
        <v>62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50" t="s">
        <v>63</v>
      </c>
      <c r="AR77" s="151"/>
      <c r="AS77" s="151"/>
      <c r="AT77" s="151"/>
      <c r="AU77" s="151"/>
      <c r="AV77" s="151"/>
      <c r="AW77" s="152"/>
      <c r="AX77" s="144"/>
      <c r="AY77" s="145"/>
      <c r="AZ77" s="145"/>
      <c r="BA77" s="145"/>
      <c r="BB77" s="145"/>
      <c r="BC77" s="145"/>
      <c r="BD77" s="145"/>
      <c r="BE77" s="145"/>
      <c r="BF77" s="145"/>
      <c r="BG77" s="145"/>
      <c r="BH77" s="146"/>
      <c r="BI77" s="144"/>
      <c r="BJ77" s="145"/>
      <c r="BK77" s="145"/>
      <c r="BL77" s="145"/>
      <c r="BM77" s="145"/>
      <c r="BN77" s="145"/>
      <c r="BO77" s="145"/>
      <c r="BP77" s="145"/>
      <c r="BQ77" s="145"/>
      <c r="BR77" s="146"/>
      <c r="BS77" s="144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6"/>
      <c r="CI77" s="144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6"/>
      <c r="CW77" s="144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6"/>
      <c r="DK77" s="144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6"/>
      <c r="DY77" s="144"/>
      <c r="DZ77" s="145"/>
      <c r="EA77" s="145"/>
      <c r="EB77" s="145"/>
      <c r="EC77" s="145"/>
      <c r="ED77" s="145"/>
      <c r="EE77" s="145"/>
      <c r="EF77" s="145"/>
      <c r="EG77" s="145"/>
      <c r="EH77" s="146"/>
      <c r="EI77" s="144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6"/>
      <c r="EY77" s="144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6"/>
      <c r="FM77" s="144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6"/>
      <c r="GA77" s="144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6"/>
      <c r="GN77" s="144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56"/>
      <c r="HA77" s="19"/>
    </row>
    <row r="78" spans="1:209" s="6" customFormat="1" ht="57" customHeight="1">
      <c r="A78" s="15"/>
      <c r="B78" s="110" t="s">
        <v>107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  <c r="AQ78" s="150" t="s">
        <v>64</v>
      </c>
      <c r="AR78" s="151"/>
      <c r="AS78" s="151"/>
      <c r="AT78" s="151"/>
      <c r="AU78" s="151"/>
      <c r="AV78" s="151"/>
      <c r="AW78" s="152"/>
      <c r="AX78" s="144">
        <f>AX79+AX81+AX82+AX83+AX84</f>
        <v>1478163.84</v>
      </c>
      <c r="AY78" s="145"/>
      <c r="AZ78" s="145"/>
      <c r="BA78" s="145"/>
      <c r="BB78" s="145"/>
      <c r="BC78" s="145"/>
      <c r="BD78" s="145"/>
      <c r="BE78" s="145"/>
      <c r="BF78" s="145"/>
      <c r="BG78" s="145"/>
      <c r="BH78" s="146"/>
      <c r="BI78" s="144">
        <f>BI79+BI81+BI82+BI83+BI84</f>
        <v>378163.83999999997</v>
      </c>
      <c r="BJ78" s="145"/>
      <c r="BK78" s="145"/>
      <c r="BL78" s="145"/>
      <c r="BM78" s="145"/>
      <c r="BN78" s="145"/>
      <c r="BO78" s="145"/>
      <c r="BP78" s="145"/>
      <c r="BQ78" s="145"/>
      <c r="BR78" s="146"/>
      <c r="BS78" s="144">
        <f>BS79+BS81+BS82+BS83+BS84</f>
        <v>43122</v>
      </c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6"/>
      <c r="CI78" s="144">
        <f>CI79+CI81+CI82+CI83+CI84</f>
        <v>195164</v>
      </c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6"/>
      <c r="CW78" s="144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6"/>
      <c r="DK78" s="144">
        <f>DK79+DK81+DK82+DK83+DK84</f>
        <v>139877.84</v>
      </c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6"/>
      <c r="DY78" s="144">
        <f>FM78</f>
        <v>1100000</v>
      </c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6"/>
      <c r="EY78" s="144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6"/>
      <c r="FM78" s="144">
        <f>FM84</f>
        <v>1100000</v>
      </c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6"/>
      <c r="GA78" s="144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6"/>
      <c r="GN78" s="144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56"/>
      <c r="HA78" s="19"/>
    </row>
    <row r="79" spans="1:209" s="6" customFormat="1" ht="15">
      <c r="A79" s="16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2"/>
      <c r="AQ79" s="163" t="s">
        <v>65</v>
      </c>
      <c r="AR79" s="164"/>
      <c r="AS79" s="164"/>
      <c r="AT79" s="164"/>
      <c r="AU79" s="164"/>
      <c r="AV79" s="164"/>
      <c r="AW79" s="165"/>
      <c r="AX79" s="62">
        <f>BI79+DY79</f>
        <v>0</v>
      </c>
      <c r="AY79" s="63"/>
      <c r="AZ79" s="63"/>
      <c r="BA79" s="63"/>
      <c r="BB79" s="63"/>
      <c r="BC79" s="63"/>
      <c r="BD79" s="63"/>
      <c r="BE79" s="63"/>
      <c r="BF79" s="63"/>
      <c r="BG79" s="63"/>
      <c r="BH79" s="64"/>
      <c r="BI79" s="62">
        <f>BS79+CI79+DK79</f>
        <v>0</v>
      </c>
      <c r="BJ79" s="63"/>
      <c r="BK79" s="63"/>
      <c r="BL79" s="63"/>
      <c r="BM79" s="63"/>
      <c r="BN79" s="63"/>
      <c r="BO79" s="63"/>
      <c r="BP79" s="63"/>
      <c r="BQ79" s="63"/>
      <c r="BR79" s="64"/>
      <c r="BS79" s="62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4"/>
      <c r="CI79" s="62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4"/>
      <c r="CW79" s="62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4"/>
      <c r="DK79" s="62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62"/>
      <c r="DZ79" s="63"/>
      <c r="EA79" s="63"/>
      <c r="EB79" s="63"/>
      <c r="EC79" s="63"/>
      <c r="ED79" s="63"/>
      <c r="EE79" s="63"/>
      <c r="EF79" s="63"/>
      <c r="EG79" s="63"/>
      <c r="EH79" s="64"/>
      <c r="EI79" s="62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4"/>
      <c r="EY79" s="62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4"/>
      <c r="FM79" s="62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4"/>
      <c r="GA79" s="62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4"/>
      <c r="GN79" s="62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168"/>
      <c r="HA79" s="19"/>
    </row>
    <row r="80" spans="1:209" s="6" customFormat="1" ht="43.5" customHeight="1">
      <c r="A80" s="17"/>
      <c r="B80" s="159" t="s">
        <v>66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60"/>
      <c r="AQ80" s="166"/>
      <c r="AR80" s="70"/>
      <c r="AS80" s="70"/>
      <c r="AT80" s="70"/>
      <c r="AU80" s="70"/>
      <c r="AV80" s="70"/>
      <c r="AW80" s="167"/>
      <c r="AX80" s="65"/>
      <c r="AY80" s="66"/>
      <c r="AZ80" s="66"/>
      <c r="BA80" s="66"/>
      <c r="BB80" s="66"/>
      <c r="BC80" s="66"/>
      <c r="BD80" s="66"/>
      <c r="BE80" s="66"/>
      <c r="BF80" s="66"/>
      <c r="BG80" s="66"/>
      <c r="BH80" s="67"/>
      <c r="BI80" s="65"/>
      <c r="BJ80" s="66"/>
      <c r="BK80" s="66"/>
      <c r="BL80" s="66"/>
      <c r="BM80" s="66"/>
      <c r="BN80" s="66"/>
      <c r="BO80" s="66"/>
      <c r="BP80" s="66"/>
      <c r="BQ80" s="66"/>
      <c r="BR80" s="67"/>
      <c r="BS80" s="65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7"/>
      <c r="CI80" s="6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7"/>
      <c r="CW80" s="65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7"/>
      <c r="DK80" s="65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65"/>
      <c r="DZ80" s="66"/>
      <c r="EA80" s="66"/>
      <c r="EB80" s="66"/>
      <c r="EC80" s="66"/>
      <c r="ED80" s="66"/>
      <c r="EE80" s="66"/>
      <c r="EF80" s="66"/>
      <c r="EG80" s="66"/>
      <c r="EH80" s="67"/>
      <c r="EI80" s="65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7"/>
      <c r="EY80" s="65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5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7"/>
      <c r="GA80" s="65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7"/>
      <c r="GN80" s="65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169"/>
      <c r="HA80" s="19"/>
    </row>
    <row r="81" spans="1:209" s="6" customFormat="1" ht="42" customHeight="1">
      <c r="A81" s="15"/>
      <c r="B81" s="157" t="s">
        <v>67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8"/>
      <c r="AQ81" s="150" t="s">
        <v>68</v>
      </c>
      <c r="AR81" s="151"/>
      <c r="AS81" s="151"/>
      <c r="AT81" s="151"/>
      <c r="AU81" s="151"/>
      <c r="AV81" s="151"/>
      <c r="AW81" s="152"/>
      <c r="AX81" s="144">
        <f>BI81+DY81</f>
        <v>0</v>
      </c>
      <c r="AY81" s="145"/>
      <c r="AZ81" s="145"/>
      <c r="BA81" s="145"/>
      <c r="BB81" s="145"/>
      <c r="BC81" s="145"/>
      <c r="BD81" s="145"/>
      <c r="BE81" s="145"/>
      <c r="BF81" s="145"/>
      <c r="BG81" s="145"/>
      <c r="BH81" s="146"/>
      <c r="BI81" s="144">
        <f>BS81+CI81+DK81</f>
        <v>0</v>
      </c>
      <c r="BJ81" s="145"/>
      <c r="BK81" s="145"/>
      <c r="BL81" s="145"/>
      <c r="BM81" s="145"/>
      <c r="BN81" s="145"/>
      <c r="BO81" s="145"/>
      <c r="BP81" s="145"/>
      <c r="BQ81" s="145"/>
      <c r="BR81" s="146"/>
      <c r="BS81" s="144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6"/>
      <c r="CI81" s="144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6"/>
      <c r="CW81" s="144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6"/>
      <c r="DK81" s="144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6"/>
      <c r="DY81" s="144"/>
      <c r="DZ81" s="145"/>
      <c r="EA81" s="145"/>
      <c r="EB81" s="145"/>
      <c r="EC81" s="145"/>
      <c r="ED81" s="145"/>
      <c r="EE81" s="145"/>
      <c r="EF81" s="145"/>
      <c r="EG81" s="145"/>
      <c r="EH81" s="146"/>
      <c r="EI81" s="144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6"/>
      <c r="EY81" s="144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6"/>
      <c r="FM81" s="144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6"/>
      <c r="GA81" s="144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6"/>
      <c r="GN81" s="144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56"/>
      <c r="HA81" s="19"/>
    </row>
    <row r="82" spans="1:209" s="6" customFormat="1" ht="28.5" customHeight="1">
      <c r="A82" s="15"/>
      <c r="B82" s="157" t="s">
        <v>69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8"/>
      <c r="AQ82" s="150" t="s">
        <v>70</v>
      </c>
      <c r="AR82" s="151"/>
      <c r="AS82" s="151"/>
      <c r="AT82" s="151"/>
      <c r="AU82" s="151"/>
      <c r="AV82" s="151"/>
      <c r="AW82" s="152"/>
      <c r="AX82" s="144">
        <f>BI82+DY82</f>
        <v>67144</v>
      </c>
      <c r="AY82" s="145"/>
      <c r="AZ82" s="145"/>
      <c r="BA82" s="145"/>
      <c r="BB82" s="145"/>
      <c r="BC82" s="145"/>
      <c r="BD82" s="145"/>
      <c r="BE82" s="145"/>
      <c r="BF82" s="145"/>
      <c r="BG82" s="145"/>
      <c r="BH82" s="146"/>
      <c r="BI82" s="144">
        <f>BS82+CI82+DK82</f>
        <v>67144</v>
      </c>
      <c r="BJ82" s="145"/>
      <c r="BK82" s="145"/>
      <c r="BL82" s="145"/>
      <c r="BM82" s="145"/>
      <c r="BN82" s="145"/>
      <c r="BO82" s="145"/>
      <c r="BP82" s="145"/>
      <c r="BQ82" s="145"/>
      <c r="BR82" s="146"/>
      <c r="BS82" s="354">
        <v>1540</v>
      </c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5"/>
      <c r="CF82" s="355"/>
      <c r="CG82" s="355"/>
      <c r="CH82" s="356"/>
      <c r="CI82" s="354"/>
      <c r="CJ82" s="355"/>
      <c r="CK82" s="355"/>
      <c r="CL82" s="355"/>
      <c r="CM82" s="355"/>
      <c r="CN82" s="355"/>
      <c r="CO82" s="355"/>
      <c r="CP82" s="355"/>
      <c r="CQ82" s="355"/>
      <c r="CR82" s="355"/>
      <c r="CS82" s="355"/>
      <c r="CT82" s="355"/>
      <c r="CU82" s="355"/>
      <c r="CV82" s="356"/>
      <c r="CW82" s="144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6"/>
      <c r="DK82" s="354">
        <v>65604</v>
      </c>
      <c r="DL82" s="355"/>
      <c r="DM82" s="355"/>
      <c r="DN82" s="355"/>
      <c r="DO82" s="355"/>
      <c r="DP82" s="355"/>
      <c r="DQ82" s="355"/>
      <c r="DR82" s="355"/>
      <c r="DS82" s="355"/>
      <c r="DT82" s="355"/>
      <c r="DU82" s="355"/>
      <c r="DV82" s="355"/>
      <c r="DW82" s="355"/>
      <c r="DX82" s="356"/>
      <c r="DY82" s="144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6"/>
      <c r="EY82" s="144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6"/>
      <c r="FM82" s="144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6"/>
      <c r="GA82" s="144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6"/>
      <c r="GN82" s="144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56"/>
      <c r="HA82" s="19"/>
    </row>
    <row r="83" spans="1:209" s="6" customFormat="1" ht="57" customHeight="1">
      <c r="A83" s="15"/>
      <c r="B83" s="157" t="s">
        <v>71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8"/>
      <c r="AQ83" s="150" t="s">
        <v>72</v>
      </c>
      <c r="AR83" s="151"/>
      <c r="AS83" s="151"/>
      <c r="AT83" s="151"/>
      <c r="AU83" s="151"/>
      <c r="AV83" s="151"/>
      <c r="AW83" s="152"/>
      <c r="AX83" s="144">
        <f>BI83+DY83</f>
        <v>141273.84</v>
      </c>
      <c r="AY83" s="145"/>
      <c r="AZ83" s="145"/>
      <c r="BA83" s="145"/>
      <c r="BB83" s="145"/>
      <c r="BC83" s="145"/>
      <c r="BD83" s="145"/>
      <c r="BE83" s="145"/>
      <c r="BF83" s="145"/>
      <c r="BG83" s="145"/>
      <c r="BH83" s="146"/>
      <c r="BI83" s="144">
        <f>BS83+CI83+DK83</f>
        <v>141273.84</v>
      </c>
      <c r="BJ83" s="145"/>
      <c r="BK83" s="145"/>
      <c r="BL83" s="145"/>
      <c r="BM83" s="145"/>
      <c r="BN83" s="145"/>
      <c r="BO83" s="145"/>
      <c r="BP83" s="145"/>
      <c r="BQ83" s="145"/>
      <c r="BR83" s="146"/>
      <c r="BS83" s="354">
        <v>38336</v>
      </c>
      <c r="BT83" s="355"/>
      <c r="BU83" s="355"/>
      <c r="BV83" s="355"/>
      <c r="BW83" s="355"/>
      <c r="BX83" s="355"/>
      <c r="BY83" s="355"/>
      <c r="BZ83" s="355"/>
      <c r="CA83" s="355"/>
      <c r="CB83" s="355"/>
      <c r="CC83" s="355"/>
      <c r="CD83" s="355"/>
      <c r="CE83" s="355"/>
      <c r="CF83" s="355"/>
      <c r="CG83" s="355"/>
      <c r="CH83" s="356"/>
      <c r="CI83" s="354">
        <v>95164</v>
      </c>
      <c r="CJ83" s="355"/>
      <c r="CK83" s="355"/>
      <c r="CL83" s="355"/>
      <c r="CM83" s="355"/>
      <c r="CN83" s="355"/>
      <c r="CO83" s="355"/>
      <c r="CP83" s="355"/>
      <c r="CQ83" s="355"/>
      <c r="CR83" s="355"/>
      <c r="CS83" s="355"/>
      <c r="CT83" s="355"/>
      <c r="CU83" s="355"/>
      <c r="CV83" s="356"/>
      <c r="CW83" s="144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6"/>
      <c r="DK83" s="354">
        <v>7773.84</v>
      </c>
      <c r="DL83" s="355"/>
      <c r="DM83" s="355"/>
      <c r="DN83" s="355"/>
      <c r="DO83" s="355"/>
      <c r="DP83" s="355"/>
      <c r="DQ83" s="355"/>
      <c r="DR83" s="355"/>
      <c r="DS83" s="355"/>
      <c r="DT83" s="355"/>
      <c r="DU83" s="355"/>
      <c r="DV83" s="355"/>
      <c r="DW83" s="355"/>
      <c r="DX83" s="356"/>
      <c r="DY83" s="144"/>
      <c r="DZ83" s="145"/>
      <c r="EA83" s="145"/>
      <c r="EB83" s="145"/>
      <c r="EC83" s="145"/>
      <c r="ED83" s="145"/>
      <c r="EE83" s="145"/>
      <c r="EF83" s="145"/>
      <c r="EG83" s="145"/>
      <c r="EH83" s="146"/>
      <c r="EI83" s="144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6"/>
      <c r="EY83" s="144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6"/>
      <c r="FM83" s="144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6"/>
      <c r="GA83" s="144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6"/>
      <c r="GN83" s="144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56"/>
      <c r="HA83" s="19"/>
    </row>
    <row r="84" spans="1:209" s="6" customFormat="1" ht="57" customHeight="1">
      <c r="A84" s="15"/>
      <c r="B84" s="157" t="s">
        <v>108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8"/>
      <c r="AQ84" s="150" t="s">
        <v>73</v>
      </c>
      <c r="AR84" s="151"/>
      <c r="AS84" s="151"/>
      <c r="AT84" s="151"/>
      <c r="AU84" s="151"/>
      <c r="AV84" s="151"/>
      <c r="AW84" s="152"/>
      <c r="AX84" s="144">
        <f>BI84+DY84</f>
        <v>1269746</v>
      </c>
      <c r="AY84" s="145"/>
      <c r="AZ84" s="145"/>
      <c r="BA84" s="145"/>
      <c r="BB84" s="145"/>
      <c r="BC84" s="145"/>
      <c r="BD84" s="145"/>
      <c r="BE84" s="145"/>
      <c r="BF84" s="145"/>
      <c r="BG84" s="145"/>
      <c r="BH84" s="146"/>
      <c r="BI84" s="144">
        <f>BS84+CI84+DK84</f>
        <v>169746</v>
      </c>
      <c r="BJ84" s="145"/>
      <c r="BK84" s="145"/>
      <c r="BL84" s="145"/>
      <c r="BM84" s="145"/>
      <c r="BN84" s="145"/>
      <c r="BO84" s="145"/>
      <c r="BP84" s="145"/>
      <c r="BQ84" s="145"/>
      <c r="BR84" s="146"/>
      <c r="BS84" s="354">
        <v>3246</v>
      </c>
      <c r="BT84" s="355"/>
      <c r="BU84" s="355"/>
      <c r="BV84" s="355"/>
      <c r="BW84" s="355"/>
      <c r="BX84" s="355"/>
      <c r="BY84" s="355"/>
      <c r="BZ84" s="355"/>
      <c r="CA84" s="355"/>
      <c r="CB84" s="355"/>
      <c r="CC84" s="355"/>
      <c r="CD84" s="355"/>
      <c r="CE84" s="355"/>
      <c r="CF84" s="355"/>
      <c r="CG84" s="355"/>
      <c r="CH84" s="356"/>
      <c r="CI84" s="354">
        <v>100000</v>
      </c>
      <c r="CJ84" s="355"/>
      <c r="CK84" s="355"/>
      <c r="CL84" s="355"/>
      <c r="CM84" s="355"/>
      <c r="CN84" s="355"/>
      <c r="CO84" s="355"/>
      <c r="CP84" s="355"/>
      <c r="CQ84" s="355"/>
      <c r="CR84" s="355"/>
      <c r="CS84" s="355"/>
      <c r="CT84" s="355"/>
      <c r="CU84" s="355"/>
      <c r="CV84" s="356"/>
      <c r="CW84" s="144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6"/>
      <c r="DK84" s="354">
        <v>66500</v>
      </c>
      <c r="DL84" s="355"/>
      <c r="DM84" s="355"/>
      <c r="DN84" s="355"/>
      <c r="DO84" s="355"/>
      <c r="DP84" s="355"/>
      <c r="DQ84" s="355"/>
      <c r="DR84" s="355"/>
      <c r="DS84" s="355"/>
      <c r="DT84" s="355"/>
      <c r="DU84" s="355"/>
      <c r="DV84" s="355"/>
      <c r="DW84" s="355"/>
      <c r="DX84" s="356"/>
      <c r="DY84" s="144">
        <f>FM84</f>
        <v>1100000</v>
      </c>
      <c r="DZ84" s="145"/>
      <c r="EA84" s="145"/>
      <c r="EB84" s="145"/>
      <c r="EC84" s="145"/>
      <c r="ED84" s="145"/>
      <c r="EE84" s="145"/>
      <c r="EF84" s="145"/>
      <c r="EG84" s="145"/>
      <c r="EH84" s="146"/>
      <c r="EI84" s="144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6"/>
      <c r="EY84" s="144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44">
        <f>СВОДНЫЙ!FM84</f>
        <v>1100000</v>
      </c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6"/>
      <c r="GA84" s="144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6"/>
      <c r="GN84" s="144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56"/>
      <c r="HA84" s="19"/>
    </row>
    <row r="85" spans="1:209" s="6" customFormat="1" ht="42.75" customHeight="1">
      <c r="A85" s="15"/>
      <c r="B85" s="110" t="s">
        <v>74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  <c r="AQ85" s="150" t="s">
        <v>75</v>
      </c>
      <c r="AR85" s="151"/>
      <c r="AS85" s="151"/>
      <c r="AT85" s="151"/>
      <c r="AU85" s="151"/>
      <c r="AV85" s="151"/>
      <c r="AW85" s="152"/>
      <c r="AX85" s="144">
        <f>AX87+AX88+AX89+AX90</f>
        <v>1639244.22</v>
      </c>
      <c r="AY85" s="145"/>
      <c r="AZ85" s="145"/>
      <c r="BA85" s="145"/>
      <c r="BB85" s="145"/>
      <c r="BC85" s="145"/>
      <c r="BD85" s="145"/>
      <c r="BE85" s="145"/>
      <c r="BF85" s="145"/>
      <c r="BG85" s="145"/>
      <c r="BH85" s="146"/>
      <c r="BI85" s="144">
        <v>192064.22</v>
      </c>
      <c r="BJ85" s="145"/>
      <c r="BK85" s="145"/>
      <c r="BL85" s="145"/>
      <c r="BM85" s="145"/>
      <c r="BN85" s="145"/>
      <c r="BO85" s="145"/>
      <c r="BP85" s="145"/>
      <c r="BQ85" s="145"/>
      <c r="BR85" s="146"/>
      <c r="BS85" s="144">
        <f>BS88+BS89+BS90</f>
        <v>252064.22</v>
      </c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6"/>
      <c r="CI85" s="144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6"/>
      <c r="CW85" s="144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6"/>
      <c r="DK85" s="144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6"/>
      <c r="DY85" s="144">
        <f>DY87+DY88+DY89+DY90</f>
        <v>244280</v>
      </c>
      <c r="DZ85" s="145"/>
      <c r="EA85" s="145"/>
      <c r="EB85" s="145"/>
      <c r="EC85" s="145"/>
      <c r="ED85" s="145"/>
      <c r="EE85" s="145"/>
      <c r="EF85" s="145"/>
      <c r="EG85" s="145"/>
      <c r="EH85" s="146"/>
      <c r="EI85" s="144">
        <f>EI87+EI88+EI89+EI90</f>
        <v>244280</v>
      </c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6"/>
      <c r="EY85" s="144">
        <f>EY87+EY88+EY89+EY90</f>
        <v>0</v>
      </c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6"/>
      <c r="FM85" s="144">
        <f>FM87+FM88+FM89+FM90</f>
        <v>0</v>
      </c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6"/>
      <c r="GA85" s="144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6"/>
      <c r="GN85" s="144">
        <f>GN87+GN88+GN89+GN90</f>
        <v>1142900</v>
      </c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56"/>
      <c r="HA85" s="19"/>
    </row>
    <row r="86" spans="1:209" s="6" customFormat="1" ht="15" customHeight="1">
      <c r="A86" s="15"/>
      <c r="B86" s="273" t="s">
        <v>18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4"/>
      <c r="AQ86" s="150"/>
      <c r="AR86" s="151"/>
      <c r="AS86" s="151"/>
      <c r="AT86" s="151"/>
      <c r="AU86" s="151"/>
      <c r="AV86" s="151"/>
      <c r="AW86" s="152"/>
      <c r="AX86" s="144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44"/>
      <c r="BJ86" s="145"/>
      <c r="BK86" s="145"/>
      <c r="BL86" s="145"/>
      <c r="BM86" s="145"/>
      <c r="BN86" s="145"/>
      <c r="BO86" s="145"/>
      <c r="BP86" s="145"/>
      <c r="BQ86" s="145"/>
      <c r="BR86" s="146"/>
      <c r="BS86" s="14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6"/>
      <c r="CW86" s="144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6"/>
      <c r="DK86" s="144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144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6"/>
      <c r="EY86" s="144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6"/>
      <c r="FM86" s="144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6"/>
      <c r="GA86" s="144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6"/>
      <c r="GN86" s="144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56"/>
      <c r="HA86" s="19"/>
    </row>
    <row r="87" spans="1:209" s="6" customFormat="1" ht="28.5" customHeight="1">
      <c r="A87" s="15"/>
      <c r="B87" s="157" t="s">
        <v>76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8"/>
      <c r="AQ87" s="150" t="s">
        <v>77</v>
      </c>
      <c r="AR87" s="151"/>
      <c r="AS87" s="151"/>
      <c r="AT87" s="151"/>
      <c r="AU87" s="151"/>
      <c r="AV87" s="151"/>
      <c r="AW87" s="152"/>
      <c r="AX87" s="144">
        <f>DY87+GN87</f>
        <v>242160</v>
      </c>
      <c r="AY87" s="145"/>
      <c r="AZ87" s="145"/>
      <c r="BA87" s="145"/>
      <c r="BB87" s="145"/>
      <c r="BC87" s="145"/>
      <c r="BD87" s="145"/>
      <c r="BE87" s="145"/>
      <c r="BF87" s="145"/>
      <c r="BG87" s="145"/>
      <c r="BH87" s="146"/>
      <c r="BI87" s="144"/>
      <c r="BJ87" s="145"/>
      <c r="BK87" s="145"/>
      <c r="BL87" s="145"/>
      <c r="BM87" s="145"/>
      <c r="BN87" s="145"/>
      <c r="BO87" s="145"/>
      <c r="BP87" s="145"/>
      <c r="BQ87" s="145"/>
      <c r="BR87" s="146"/>
      <c r="BS87" s="144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6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6"/>
      <c r="CW87" s="144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6"/>
      <c r="DK87" s="144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6"/>
      <c r="DY87" s="144">
        <f>EI87+EY87+FM87</f>
        <v>0</v>
      </c>
      <c r="DZ87" s="145"/>
      <c r="EA87" s="145"/>
      <c r="EB87" s="145"/>
      <c r="EC87" s="145"/>
      <c r="ED87" s="145"/>
      <c r="EE87" s="145"/>
      <c r="EF87" s="145"/>
      <c r="EG87" s="145"/>
      <c r="EH87" s="146"/>
      <c r="EI87" s="268">
        <f>СВОДНЫЙ!EI87</f>
        <v>0</v>
      </c>
      <c r="EJ87" s="269"/>
      <c r="EK87" s="269"/>
      <c r="EL87" s="269"/>
      <c r="EM87" s="269"/>
      <c r="EN87" s="269"/>
      <c r="EO87" s="269"/>
      <c r="EP87" s="269"/>
      <c r="EQ87" s="269"/>
      <c r="ER87" s="269"/>
      <c r="ES87" s="269"/>
      <c r="ET87" s="269"/>
      <c r="EU87" s="269"/>
      <c r="EV87" s="269"/>
      <c r="EW87" s="269"/>
      <c r="EX87" s="270"/>
      <c r="EY87" s="268"/>
      <c r="EZ87" s="269"/>
      <c r="FA87" s="269"/>
      <c r="FB87" s="269"/>
      <c r="FC87" s="269"/>
      <c r="FD87" s="269"/>
      <c r="FE87" s="269"/>
      <c r="FF87" s="269"/>
      <c r="FG87" s="269"/>
      <c r="FH87" s="269"/>
      <c r="FI87" s="269"/>
      <c r="FJ87" s="269"/>
      <c r="FK87" s="269"/>
      <c r="FL87" s="270"/>
      <c r="FM87" s="268"/>
      <c r="FN87" s="269"/>
      <c r="FO87" s="269"/>
      <c r="FP87" s="269"/>
      <c r="FQ87" s="269"/>
      <c r="FR87" s="269"/>
      <c r="FS87" s="269"/>
      <c r="FT87" s="269"/>
      <c r="FU87" s="269"/>
      <c r="FV87" s="269"/>
      <c r="FW87" s="269"/>
      <c r="FX87" s="269"/>
      <c r="FY87" s="269"/>
      <c r="FZ87" s="270"/>
      <c r="GA87" s="144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6"/>
      <c r="GN87" s="268">
        <f>СВОДНЫЙ!GN87</f>
        <v>242160</v>
      </c>
      <c r="GO87" s="269"/>
      <c r="GP87" s="269"/>
      <c r="GQ87" s="269"/>
      <c r="GR87" s="269"/>
      <c r="GS87" s="269"/>
      <c r="GT87" s="269"/>
      <c r="GU87" s="269"/>
      <c r="GV87" s="269"/>
      <c r="GW87" s="269"/>
      <c r="GX87" s="269"/>
      <c r="GY87" s="269"/>
      <c r="GZ87" s="385"/>
      <c r="HA87" s="19"/>
    </row>
    <row r="88" spans="1:209" s="6" customFormat="1" ht="28.5" customHeight="1">
      <c r="A88" s="15"/>
      <c r="B88" s="157" t="s">
        <v>78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8"/>
      <c r="AQ88" s="150" t="s">
        <v>79</v>
      </c>
      <c r="AR88" s="151"/>
      <c r="AS88" s="151"/>
      <c r="AT88" s="151"/>
      <c r="AU88" s="151"/>
      <c r="AV88" s="151"/>
      <c r="AW88" s="152"/>
      <c r="AX88" s="144">
        <f>DY88+GN88</f>
        <v>732700</v>
      </c>
      <c r="AY88" s="145"/>
      <c r="AZ88" s="145"/>
      <c r="BA88" s="145"/>
      <c r="BB88" s="145"/>
      <c r="BC88" s="145"/>
      <c r="BD88" s="145"/>
      <c r="BE88" s="145"/>
      <c r="BF88" s="145"/>
      <c r="BG88" s="145"/>
      <c r="BH88" s="146"/>
      <c r="BI88" s="144">
        <f>BS88</f>
        <v>0</v>
      </c>
      <c r="BJ88" s="145"/>
      <c r="BK88" s="145"/>
      <c r="BL88" s="145"/>
      <c r="BM88" s="145"/>
      <c r="BN88" s="145"/>
      <c r="BO88" s="145"/>
      <c r="BP88" s="145"/>
      <c r="BQ88" s="145"/>
      <c r="BR88" s="146"/>
      <c r="BS88" s="268"/>
      <c r="BT88" s="269"/>
      <c r="BU88" s="269"/>
      <c r="BV88" s="269"/>
      <c r="BW88" s="269"/>
      <c r="BX88" s="269"/>
      <c r="BY88" s="269"/>
      <c r="BZ88" s="269"/>
      <c r="CA88" s="269"/>
      <c r="CB88" s="269"/>
      <c r="CC88" s="269"/>
      <c r="CD88" s="269"/>
      <c r="CE88" s="269"/>
      <c r="CF88" s="269"/>
      <c r="CG88" s="269"/>
      <c r="CH88" s="270"/>
      <c r="CI88" s="144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6"/>
      <c r="CW88" s="144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44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6"/>
      <c r="DY88" s="144">
        <f>EI88+EY88+FM88</f>
        <v>74000</v>
      </c>
      <c r="DZ88" s="145"/>
      <c r="EA88" s="145"/>
      <c r="EB88" s="145"/>
      <c r="EC88" s="145"/>
      <c r="ED88" s="145"/>
      <c r="EE88" s="145"/>
      <c r="EF88" s="145"/>
      <c r="EG88" s="145"/>
      <c r="EH88" s="146"/>
      <c r="EI88" s="268">
        <f>СВОДНЫЙ!EI88</f>
        <v>74000</v>
      </c>
      <c r="EJ88" s="269"/>
      <c r="EK88" s="269"/>
      <c r="EL88" s="269"/>
      <c r="EM88" s="269"/>
      <c r="EN88" s="269"/>
      <c r="EO88" s="269"/>
      <c r="EP88" s="269"/>
      <c r="EQ88" s="269"/>
      <c r="ER88" s="269"/>
      <c r="ES88" s="269"/>
      <c r="ET88" s="269"/>
      <c r="EU88" s="269"/>
      <c r="EV88" s="269"/>
      <c r="EW88" s="269"/>
      <c r="EX88" s="270"/>
      <c r="EY88" s="268"/>
      <c r="EZ88" s="269"/>
      <c r="FA88" s="269"/>
      <c r="FB88" s="269"/>
      <c r="FC88" s="269"/>
      <c r="FD88" s="269"/>
      <c r="FE88" s="269"/>
      <c r="FF88" s="269"/>
      <c r="FG88" s="269"/>
      <c r="FH88" s="269"/>
      <c r="FI88" s="269"/>
      <c r="FJ88" s="269"/>
      <c r="FK88" s="269"/>
      <c r="FL88" s="270"/>
      <c r="FM88" s="268"/>
      <c r="FN88" s="269"/>
      <c r="FO88" s="269"/>
      <c r="FP88" s="269"/>
      <c r="FQ88" s="269"/>
      <c r="FR88" s="269"/>
      <c r="FS88" s="269"/>
      <c r="FT88" s="269"/>
      <c r="FU88" s="269"/>
      <c r="FV88" s="269"/>
      <c r="FW88" s="269"/>
      <c r="FX88" s="269"/>
      <c r="FY88" s="269"/>
      <c r="FZ88" s="270"/>
      <c r="GA88" s="144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6"/>
      <c r="GN88" s="268">
        <f>СВОДНЫЙ!GN88</f>
        <v>658700</v>
      </c>
      <c r="GO88" s="269"/>
      <c r="GP88" s="269"/>
      <c r="GQ88" s="269"/>
      <c r="GR88" s="269"/>
      <c r="GS88" s="269"/>
      <c r="GT88" s="269"/>
      <c r="GU88" s="269"/>
      <c r="GV88" s="269"/>
      <c r="GW88" s="269"/>
      <c r="GX88" s="269"/>
      <c r="GY88" s="269"/>
      <c r="GZ88" s="385"/>
      <c r="HA88" s="19"/>
    </row>
    <row r="89" spans="1:209" s="6" customFormat="1" ht="69.75" customHeight="1">
      <c r="A89" s="15"/>
      <c r="B89" s="157" t="s">
        <v>109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8"/>
      <c r="AQ89" s="150" t="s">
        <v>80</v>
      </c>
      <c r="AR89" s="151"/>
      <c r="AS89" s="151"/>
      <c r="AT89" s="151"/>
      <c r="AU89" s="151"/>
      <c r="AV89" s="151"/>
      <c r="AW89" s="152"/>
      <c r="AX89" s="144">
        <f>DY89+GN89</f>
        <v>247320</v>
      </c>
      <c r="AY89" s="145"/>
      <c r="AZ89" s="145"/>
      <c r="BA89" s="145"/>
      <c r="BB89" s="145"/>
      <c r="BC89" s="145"/>
      <c r="BD89" s="145"/>
      <c r="BE89" s="145"/>
      <c r="BF89" s="145"/>
      <c r="BG89" s="145"/>
      <c r="BH89" s="146"/>
      <c r="BI89" s="144">
        <f>BS89</f>
        <v>0</v>
      </c>
      <c r="BJ89" s="145"/>
      <c r="BK89" s="145"/>
      <c r="BL89" s="145"/>
      <c r="BM89" s="145"/>
      <c r="BN89" s="145"/>
      <c r="BO89" s="145"/>
      <c r="BP89" s="145"/>
      <c r="BQ89" s="145"/>
      <c r="BR89" s="146"/>
      <c r="BS89" s="268"/>
      <c r="BT89" s="269"/>
      <c r="BU89" s="269"/>
      <c r="BV89" s="269"/>
      <c r="BW89" s="269"/>
      <c r="BX89" s="269"/>
      <c r="BY89" s="269"/>
      <c r="BZ89" s="269"/>
      <c r="CA89" s="269"/>
      <c r="CB89" s="269"/>
      <c r="CC89" s="269"/>
      <c r="CD89" s="269"/>
      <c r="CE89" s="269"/>
      <c r="CF89" s="269"/>
      <c r="CG89" s="269"/>
      <c r="CH89" s="270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6"/>
      <c r="CW89" s="144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6"/>
      <c r="DK89" s="144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6"/>
      <c r="DY89" s="144">
        <f>EI89+EY89+FM89</f>
        <v>5280</v>
      </c>
      <c r="DZ89" s="145"/>
      <c r="EA89" s="145"/>
      <c r="EB89" s="145"/>
      <c r="EC89" s="145"/>
      <c r="ED89" s="145"/>
      <c r="EE89" s="145"/>
      <c r="EF89" s="145"/>
      <c r="EG89" s="145"/>
      <c r="EH89" s="146"/>
      <c r="EI89" s="268">
        <f>СВОДНЫЙ!EI89</f>
        <v>5280</v>
      </c>
      <c r="EJ89" s="269"/>
      <c r="EK89" s="269"/>
      <c r="EL89" s="269"/>
      <c r="EM89" s="269"/>
      <c r="EN89" s="269"/>
      <c r="EO89" s="269"/>
      <c r="EP89" s="269"/>
      <c r="EQ89" s="269"/>
      <c r="ER89" s="269"/>
      <c r="ES89" s="269"/>
      <c r="ET89" s="269"/>
      <c r="EU89" s="269"/>
      <c r="EV89" s="269"/>
      <c r="EW89" s="269"/>
      <c r="EX89" s="270"/>
      <c r="EY89" s="268"/>
      <c r="EZ89" s="269"/>
      <c r="FA89" s="269"/>
      <c r="FB89" s="269"/>
      <c r="FC89" s="269"/>
      <c r="FD89" s="269"/>
      <c r="FE89" s="269"/>
      <c r="FF89" s="269"/>
      <c r="FG89" s="269"/>
      <c r="FH89" s="269"/>
      <c r="FI89" s="269"/>
      <c r="FJ89" s="269"/>
      <c r="FK89" s="269"/>
      <c r="FL89" s="270"/>
      <c r="FM89" s="268"/>
      <c r="FN89" s="269"/>
      <c r="FO89" s="269"/>
      <c r="FP89" s="269"/>
      <c r="FQ89" s="269"/>
      <c r="FR89" s="269"/>
      <c r="FS89" s="269"/>
      <c r="FT89" s="269"/>
      <c r="FU89" s="269"/>
      <c r="FV89" s="269"/>
      <c r="FW89" s="269"/>
      <c r="FX89" s="269"/>
      <c r="FY89" s="269"/>
      <c r="FZ89" s="270"/>
      <c r="GA89" s="144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6"/>
      <c r="GN89" s="268">
        <f>СВОДНЫЙ!GN89</f>
        <v>242040</v>
      </c>
      <c r="GO89" s="269"/>
      <c r="GP89" s="269"/>
      <c r="GQ89" s="269"/>
      <c r="GR89" s="269"/>
      <c r="GS89" s="269"/>
      <c r="GT89" s="269"/>
      <c r="GU89" s="269"/>
      <c r="GV89" s="269"/>
      <c r="GW89" s="269"/>
      <c r="GX89" s="269"/>
      <c r="GY89" s="269"/>
      <c r="GZ89" s="385"/>
      <c r="HA89" s="19"/>
    </row>
    <row r="90" spans="1:209" s="6" customFormat="1" ht="42.75" customHeight="1">
      <c r="A90" s="15"/>
      <c r="B90" s="157" t="s">
        <v>110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8"/>
      <c r="AQ90" s="150" t="s">
        <v>81</v>
      </c>
      <c r="AR90" s="151"/>
      <c r="AS90" s="151"/>
      <c r="AT90" s="151"/>
      <c r="AU90" s="151"/>
      <c r="AV90" s="151"/>
      <c r="AW90" s="152"/>
      <c r="AX90" s="144">
        <f>BI90+DY90+GN90</f>
        <v>417064.22</v>
      </c>
      <c r="AY90" s="145"/>
      <c r="AZ90" s="145"/>
      <c r="BA90" s="145"/>
      <c r="BB90" s="145"/>
      <c r="BC90" s="145"/>
      <c r="BD90" s="145"/>
      <c r="BE90" s="145"/>
      <c r="BF90" s="145"/>
      <c r="BG90" s="145"/>
      <c r="BH90" s="146"/>
      <c r="BI90" s="144">
        <f>BS90</f>
        <v>252064.22</v>
      </c>
      <c r="BJ90" s="145"/>
      <c r="BK90" s="145"/>
      <c r="BL90" s="145"/>
      <c r="BM90" s="145"/>
      <c r="BN90" s="145"/>
      <c r="BO90" s="145"/>
      <c r="BP90" s="145"/>
      <c r="BQ90" s="145"/>
      <c r="BR90" s="146"/>
      <c r="BS90" s="354">
        <v>252064.22</v>
      </c>
      <c r="BT90" s="355"/>
      <c r="BU90" s="355"/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5"/>
      <c r="CG90" s="355"/>
      <c r="CH90" s="356"/>
      <c r="CI90" s="144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6"/>
      <c r="CW90" s="144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6"/>
      <c r="DK90" s="144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6"/>
      <c r="DY90" s="144">
        <f>EI90+EY90+FM90</f>
        <v>165000</v>
      </c>
      <c r="DZ90" s="145"/>
      <c r="EA90" s="145"/>
      <c r="EB90" s="145"/>
      <c r="EC90" s="145"/>
      <c r="ED90" s="145"/>
      <c r="EE90" s="145"/>
      <c r="EF90" s="145"/>
      <c r="EG90" s="145"/>
      <c r="EH90" s="146"/>
      <c r="EI90" s="268">
        <f>СВОДНЫЙ!EI90</f>
        <v>165000</v>
      </c>
      <c r="EJ90" s="269"/>
      <c r="EK90" s="269"/>
      <c r="EL90" s="269"/>
      <c r="EM90" s="269"/>
      <c r="EN90" s="269"/>
      <c r="EO90" s="269"/>
      <c r="EP90" s="269"/>
      <c r="EQ90" s="269"/>
      <c r="ER90" s="269"/>
      <c r="ES90" s="269"/>
      <c r="ET90" s="269"/>
      <c r="EU90" s="269"/>
      <c r="EV90" s="269"/>
      <c r="EW90" s="269"/>
      <c r="EX90" s="270"/>
      <c r="EY90" s="268"/>
      <c r="EZ90" s="269"/>
      <c r="FA90" s="269"/>
      <c r="FB90" s="269"/>
      <c r="FC90" s="269"/>
      <c r="FD90" s="269"/>
      <c r="FE90" s="269"/>
      <c r="FF90" s="269"/>
      <c r="FG90" s="269"/>
      <c r="FH90" s="269"/>
      <c r="FI90" s="269"/>
      <c r="FJ90" s="269"/>
      <c r="FK90" s="269"/>
      <c r="FL90" s="270"/>
      <c r="FM90" s="268"/>
      <c r="FN90" s="269"/>
      <c r="FO90" s="269"/>
      <c r="FP90" s="269"/>
      <c r="FQ90" s="269"/>
      <c r="FR90" s="269"/>
      <c r="FS90" s="269"/>
      <c r="FT90" s="269"/>
      <c r="FU90" s="269"/>
      <c r="FV90" s="269"/>
      <c r="FW90" s="269"/>
      <c r="FX90" s="269"/>
      <c r="FY90" s="269"/>
      <c r="FZ90" s="270"/>
      <c r="GA90" s="144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6"/>
      <c r="GN90" s="268">
        <f>СВОДНЫЙ!GN90</f>
        <v>0</v>
      </c>
      <c r="GO90" s="269"/>
      <c r="GP90" s="269"/>
      <c r="GQ90" s="269"/>
      <c r="GR90" s="269"/>
      <c r="GS90" s="269"/>
      <c r="GT90" s="269"/>
      <c r="GU90" s="269"/>
      <c r="GV90" s="269"/>
      <c r="GW90" s="269"/>
      <c r="GX90" s="269"/>
      <c r="GY90" s="269"/>
      <c r="GZ90" s="385"/>
      <c r="HA90" s="19"/>
    </row>
    <row r="91" spans="1:209" s="6" customFormat="1" ht="42.75" customHeight="1" thickBot="1">
      <c r="A91" s="18"/>
      <c r="B91" s="271" t="s">
        <v>111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2"/>
      <c r="AQ91" s="103" t="s">
        <v>82</v>
      </c>
      <c r="AR91" s="104"/>
      <c r="AS91" s="104"/>
      <c r="AT91" s="104"/>
      <c r="AU91" s="104"/>
      <c r="AV91" s="104"/>
      <c r="AW91" s="105"/>
      <c r="AX91" s="88">
        <f>BI91+DY91+GN91</f>
        <v>300608</v>
      </c>
      <c r="AY91" s="89"/>
      <c r="AZ91" s="89"/>
      <c r="BA91" s="89"/>
      <c r="BB91" s="89"/>
      <c r="BC91" s="89"/>
      <c r="BD91" s="89"/>
      <c r="BE91" s="89"/>
      <c r="BF91" s="89"/>
      <c r="BG91" s="89"/>
      <c r="BH91" s="96"/>
      <c r="BI91" s="88">
        <f>BS91+CI91+DK91</f>
        <v>300608</v>
      </c>
      <c r="BJ91" s="89"/>
      <c r="BK91" s="89"/>
      <c r="BL91" s="89"/>
      <c r="BM91" s="89"/>
      <c r="BN91" s="89"/>
      <c r="BO91" s="89"/>
      <c r="BP91" s="89"/>
      <c r="BQ91" s="89"/>
      <c r="BR91" s="96"/>
      <c r="BS91" s="392">
        <v>192608</v>
      </c>
      <c r="BT91" s="393"/>
      <c r="BU91" s="393"/>
      <c r="BV91" s="393"/>
      <c r="BW91" s="393"/>
      <c r="BX91" s="393"/>
      <c r="BY91" s="393"/>
      <c r="BZ91" s="393"/>
      <c r="CA91" s="393"/>
      <c r="CB91" s="393"/>
      <c r="CC91" s="393"/>
      <c r="CD91" s="393"/>
      <c r="CE91" s="393"/>
      <c r="CF91" s="393"/>
      <c r="CG91" s="393"/>
      <c r="CH91" s="394"/>
      <c r="CI91" s="392"/>
      <c r="CJ91" s="393"/>
      <c r="CK91" s="393"/>
      <c r="CL91" s="393"/>
      <c r="CM91" s="393"/>
      <c r="CN91" s="393"/>
      <c r="CO91" s="393"/>
      <c r="CP91" s="393"/>
      <c r="CQ91" s="393"/>
      <c r="CR91" s="393"/>
      <c r="CS91" s="393"/>
      <c r="CT91" s="393"/>
      <c r="CU91" s="393"/>
      <c r="CV91" s="394"/>
      <c r="CW91" s="88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96"/>
      <c r="DK91" s="392">
        <v>108000</v>
      </c>
      <c r="DL91" s="393"/>
      <c r="DM91" s="393"/>
      <c r="DN91" s="393"/>
      <c r="DO91" s="393"/>
      <c r="DP91" s="393"/>
      <c r="DQ91" s="393"/>
      <c r="DR91" s="393"/>
      <c r="DS91" s="393"/>
      <c r="DT91" s="393"/>
      <c r="DU91" s="393"/>
      <c r="DV91" s="393"/>
      <c r="DW91" s="393"/>
      <c r="DX91" s="394"/>
      <c r="DY91" s="88"/>
      <c r="DZ91" s="89"/>
      <c r="EA91" s="89"/>
      <c r="EB91" s="89"/>
      <c r="EC91" s="89"/>
      <c r="ED91" s="89"/>
      <c r="EE91" s="89"/>
      <c r="EF91" s="89"/>
      <c r="EG91" s="89"/>
      <c r="EH91" s="96"/>
      <c r="EI91" s="88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96"/>
      <c r="EY91" s="88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96"/>
      <c r="FM91" s="88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96"/>
      <c r="GA91" s="88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96"/>
      <c r="GN91" s="88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90"/>
      <c r="HA91" s="19"/>
    </row>
    <row r="92" s="4" customFormat="1" ht="12" customHeight="1">
      <c r="GZ92" s="5"/>
    </row>
    <row r="93" s="6" customFormat="1" ht="26.25" customHeight="1" thickBot="1"/>
    <row r="94" spans="1:208" s="2" customFormat="1" ht="17.25" customHeight="1">
      <c r="A94" s="129" t="s">
        <v>10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1"/>
      <c r="AQ94" s="136" t="s">
        <v>11</v>
      </c>
      <c r="AR94" s="130"/>
      <c r="AS94" s="130"/>
      <c r="AT94" s="130"/>
      <c r="AU94" s="130"/>
      <c r="AV94" s="130"/>
      <c r="AW94" s="131"/>
      <c r="AX94" s="136" t="s">
        <v>25</v>
      </c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138" t="s">
        <v>28</v>
      </c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40"/>
    </row>
    <row r="95" spans="1:208" s="2" customFormat="1" ht="25.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4"/>
      <c r="AQ95" s="137"/>
      <c r="AR95" s="133"/>
      <c r="AS95" s="133"/>
      <c r="AT95" s="133"/>
      <c r="AU95" s="133"/>
      <c r="AV95" s="133"/>
      <c r="AW95" s="134"/>
      <c r="AX95" s="137"/>
      <c r="AY95" s="133"/>
      <c r="AZ95" s="133"/>
      <c r="BA95" s="133"/>
      <c r="BB95" s="133"/>
      <c r="BC95" s="133"/>
      <c r="BD95" s="133"/>
      <c r="BE95" s="133"/>
      <c r="BF95" s="133"/>
      <c r="BG95" s="133"/>
      <c r="BH95" s="134"/>
      <c r="BI95" s="126" t="s">
        <v>120</v>
      </c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  <c r="DY95" s="126" t="s">
        <v>103</v>
      </c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8"/>
      <c r="GA95" s="121" t="s">
        <v>123</v>
      </c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122"/>
      <c r="GN95" s="121" t="s">
        <v>112</v>
      </c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141"/>
    </row>
    <row r="96" spans="1:208" s="2" customFormat="1" ht="10.5" customHeight="1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4"/>
      <c r="AQ96" s="137"/>
      <c r="AR96" s="133"/>
      <c r="AS96" s="133"/>
      <c r="AT96" s="133"/>
      <c r="AU96" s="133"/>
      <c r="AV96" s="133"/>
      <c r="AW96" s="134"/>
      <c r="AX96" s="137"/>
      <c r="AY96" s="133"/>
      <c r="AZ96" s="133"/>
      <c r="BA96" s="133"/>
      <c r="BB96" s="133"/>
      <c r="BC96" s="133"/>
      <c r="BD96" s="133"/>
      <c r="BE96" s="133"/>
      <c r="BF96" s="133"/>
      <c r="BG96" s="133"/>
      <c r="BH96" s="134"/>
      <c r="BI96" s="121" t="s">
        <v>26</v>
      </c>
      <c r="BJ96" s="69"/>
      <c r="BK96" s="69"/>
      <c r="BL96" s="69"/>
      <c r="BM96" s="69"/>
      <c r="BN96" s="69"/>
      <c r="BO96" s="69"/>
      <c r="BP96" s="69"/>
      <c r="BQ96" s="69"/>
      <c r="BR96" s="122"/>
      <c r="BS96" s="118" t="s">
        <v>27</v>
      </c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21" t="s">
        <v>26</v>
      </c>
      <c r="DZ96" s="69"/>
      <c r="EA96" s="69"/>
      <c r="EB96" s="69"/>
      <c r="EC96" s="69"/>
      <c r="ED96" s="69"/>
      <c r="EE96" s="69"/>
      <c r="EF96" s="69"/>
      <c r="EG96" s="69"/>
      <c r="EH96" s="122"/>
      <c r="EI96" s="118" t="s">
        <v>27</v>
      </c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20"/>
      <c r="GA96" s="137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4"/>
      <c r="GN96" s="137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42"/>
    </row>
    <row r="97" spans="1:208" s="2" customFormat="1" ht="72.75" customHeight="1">
      <c r="A97" s="135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5"/>
      <c r="AQ97" s="123"/>
      <c r="AR97" s="124"/>
      <c r="AS97" s="124"/>
      <c r="AT97" s="124"/>
      <c r="AU97" s="124"/>
      <c r="AV97" s="124"/>
      <c r="AW97" s="125"/>
      <c r="AX97" s="123"/>
      <c r="AY97" s="124"/>
      <c r="AZ97" s="124"/>
      <c r="BA97" s="124"/>
      <c r="BB97" s="124"/>
      <c r="BC97" s="124"/>
      <c r="BD97" s="124"/>
      <c r="BE97" s="124"/>
      <c r="BF97" s="124"/>
      <c r="BG97" s="124"/>
      <c r="BH97" s="125"/>
      <c r="BI97" s="123"/>
      <c r="BJ97" s="124"/>
      <c r="BK97" s="124"/>
      <c r="BL97" s="124"/>
      <c r="BM97" s="124"/>
      <c r="BN97" s="124"/>
      <c r="BO97" s="124"/>
      <c r="BP97" s="124"/>
      <c r="BQ97" s="124"/>
      <c r="BR97" s="125"/>
      <c r="BS97" s="126" t="s">
        <v>117</v>
      </c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8"/>
      <c r="CI97" s="126" t="s">
        <v>118</v>
      </c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8"/>
      <c r="CW97" s="126" t="s">
        <v>122</v>
      </c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8"/>
      <c r="DK97" s="126" t="s">
        <v>104</v>
      </c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  <c r="DY97" s="123"/>
      <c r="DZ97" s="124"/>
      <c r="EA97" s="124"/>
      <c r="EB97" s="124"/>
      <c r="EC97" s="124"/>
      <c r="ED97" s="124"/>
      <c r="EE97" s="124"/>
      <c r="EF97" s="124"/>
      <c r="EG97" s="124"/>
      <c r="EH97" s="125"/>
      <c r="EI97" s="126" t="s">
        <v>105</v>
      </c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8"/>
      <c r="EY97" s="126" t="s">
        <v>122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8"/>
      <c r="FM97" s="126" t="s">
        <v>104</v>
      </c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8"/>
      <c r="GA97" s="123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5"/>
      <c r="GN97" s="123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43"/>
    </row>
    <row r="98" spans="1:208" s="2" customFormat="1" ht="12.75" thickBot="1">
      <c r="A98" s="115">
        <v>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  <c r="AQ98" s="106">
        <v>2</v>
      </c>
      <c r="AR98" s="107"/>
      <c r="AS98" s="107"/>
      <c r="AT98" s="107"/>
      <c r="AU98" s="107"/>
      <c r="AV98" s="107"/>
      <c r="AW98" s="108"/>
      <c r="AX98" s="106">
        <v>3</v>
      </c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06">
        <v>4</v>
      </c>
      <c r="BJ98" s="107"/>
      <c r="BK98" s="107"/>
      <c r="BL98" s="107"/>
      <c r="BM98" s="107"/>
      <c r="BN98" s="107"/>
      <c r="BO98" s="107"/>
      <c r="BP98" s="107"/>
      <c r="BQ98" s="107"/>
      <c r="BR98" s="108"/>
      <c r="BS98" s="106">
        <v>5</v>
      </c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8"/>
      <c r="CI98" s="106">
        <v>6</v>
      </c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8"/>
      <c r="CW98" s="106">
        <v>7</v>
      </c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8"/>
      <c r="DK98" s="106">
        <v>8</v>
      </c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8"/>
      <c r="DY98" s="106">
        <v>9</v>
      </c>
      <c r="DZ98" s="107"/>
      <c r="EA98" s="107"/>
      <c r="EB98" s="107"/>
      <c r="EC98" s="107"/>
      <c r="ED98" s="107"/>
      <c r="EE98" s="107"/>
      <c r="EF98" s="107"/>
      <c r="EG98" s="107"/>
      <c r="EH98" s="108"/>
      <c r="EI98" s="106">
        <v>10</v>
      </c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8"/>
      <c r="EY98" s="106">
        <v>11</v>
      </c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8"/>
      <c r="FM98" s="106">
        <v>12</v>
      </c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8"/>
      <c r="GA98" s="106">
        <v>13</v>
      </c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8"/>
      <c r="GN98" s="106">
        <v>14</v>
      </c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9"/>
    </row>
    <row r="99" spans="1:208" s="6" customFormat="1" ht="42.75" customHeight="1">
      <c r="A99" s="15"/>
      <c r="B99" s="110" t="s">
        <v>113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  <c r="AQ99" s="112" t="s">
        <v>83</v>
      </c>
      <c r="AR99" s="113"/>
      <c r="AS99" s="113"/>
      <c r="AT99" s="113"/>
      <c r="AU99" s="113"/>
      <c r="AV99" s="113"/>
      <c r="AW99" s="114"/>
      <c r="AX99" s="97">
        <f>BI99+DY99+GN99</f>
        <v>114000</v>
      </c>
      <c r="AY99" s="98"/>
      <c r="AZ99" s="98"/>
      <c r="BA99" s="98"/>
      <c r="BB99" s="98"/>
      <c r="BC99" s="98"/>
      <c r="BD99" s="98"/>
      <c r="BE99" s="98"/>
      <c r="BF99" s="98"/>
      <c r="BG99" s="98"/>
      <c r="BH99" s="99"/>
      <c r="BI99" s="97">
        <f>BS99+CI99+DK99</f>
        <v>114000</v>
      </c>
      <c r="BJ99" s="98"/>
      <c r="BK99" s="98"/>
      <c r="BL99" s="98"/>
      <c r="BM99" s="98"/>
      <c r="BN99" s="98"/>
      <c r="BO99" s="98"/>
      <c r="BP99" s="98"/>
      <c r="BQ99" s="98"/>
      <c r="BR99" s="99"/>
      <c r="BS99" s="395">
        <v>72000</v>
      </c>
      <c r="BT99" s="396"/>
      <c r="BU99" s="396"/>
      <c r="BV99" s="396"/>
      <c r="BW99" s="396"/>
      <c r="BX99" s="396"/>
      <c r="BY99" s="396"/>
      <c r="BZ99" s="396"/>
      <c r="CA99" s="396"/>
      <c r="CB99" s="396"/>
      <c r="CC99" s="396"/>
      <c r="CD99" s="396"/>
      <c r="CE99" s="396"/>
      <c r="CF99" s="396"/>
      <c r="CG99" s="396"/>
      <c r="CH99" s="397"/>
      <c r="CI99" s="395"/>
      <c r="CJ99" s="396"/>
      <c r="CK99" s="396"/>
      <c r="CL99" s="396"/>
      <c r="CM99" s="396"/>
      <c r="CN99" s="396"/>
      <c r="CO99" s="396"/>
      <c r="CP99" s="396"/>
      <c r="CQ99" s="396"/>
      <c r="CR99" s="396"/>
      <c r="CS99" s="396"/>
      <c r="CT99" s="396"/>
      <c r="CU99" s="396"/>
      <c r="CV99" s="397"/>
      <c r="CW99" s="97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9"/>
      <c r="DK99" s="395">
        <v>42000</v>
      </c>
      <c r="DL99" s="396"/>
      <c r="DM99" s="396"/>
      <c r="DN99" s="396"/>
      <c r="DO99" s="396"/>
      <c r="DP99" s="396"/>
      <c r="DQ99" s="396"/>
      <c r="DR99" s="396"/>
      <c r="DS99" s="396"/>
      <c r="DT99" s="396"/>
      <c r="DU99" s="396"/>
      <c r="DV99" s="396"/>
      <c r="DW99" s="396"/>
      <c r="DX99" s="397"/>
      <c r="DY99" s="97"/>
      <c r="DZ99" s="98"/>
      <c r="EA99" s="98"/>
      <c r="EB99" s="98"/>
      <c r="EC99" s="98"/>
      <c r="ED99" s="98"/>
      <c r="EE99" s="98"/>
      <c r="EF99" s="98"/>
      <c r="EG99" s="98"/>
      <c r="EH99" s="99"/>
      <c r="EI99" s="97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9"/>
      <c r="EY99" s="97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9"/>
      <c r="FM99" s="97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9"/>
      <c r="GA99" s="97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9"/>
      <c r="GN99" s="97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100"/>
    </row>
    <row r="100" spans="1:208" s="6" customFormat="1" ht="44.25" customHeight="1" thickBot="1">
      <c r="A100" s="15"/>
      <c r="B100" s="101" t="s">
        <v>124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03" t="s">
        <v>84</v>
      </c>
      <c r="AR100" s="104"/>
      <c r="AS100" s="104"/>
      <c r="AT100" s="104"/>
      <c r="AU100" s="104"/>
      <c r="AV100" s="104"/>
      <c r="AW100" s="105"/>
      <c r="AX100" s="402">
        <v>12238000</v>
      </c>
      <c r="AY100" s="403"/>
      <c r="AZ100" s="403"/>
      <c r="BA100" s="403"/>
      <c r="BB100" s="403"/>
      <c r="BC100" s="403"/>
      <c r="BD100" s="403"/>
      <c r="BE100" s="403"/>
      <c r="BF100" s="403"/>
      <c r="BG100" s="403"/>
      <c r="BH100" s="404"/>
      <c r="BI100" s="88">
        <f>BS100+CI100+DK100</f>
        <v>2520140</v>
      </c>
      <c r="BJ100" s="89"/>
      <c r="BK100" s="89"/>
      <c r="BL100" s="89"/>
      <c r="BM100" s="89"/>
      <c r="BN100" s="89"/>
      <c r="BO100" s="89"/>
      <c r="BP100" s="89"/>
      <c r="BQ100" s="89"/>
      <c r="BR100" s="96"/>
      <c r="BS100" s="88">
        <f>BS45+BS50+BS52+BS57+BS76+BS78+BS85+BS91+BS99</f>
        <v>1053521</v>
      </c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96"/>
      <c r="CI100" s="88">
        <f>CI45+CI50+CI52+CI57+CI76+CI78+CI85+CI91+CI99</f>
        <v>368894.1</v>
      </c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96"/>
      <c r="CW100" s="88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96"/>
      <c r="DK100" s="88">
        <f>DK45+DK50+DK52+DK57+DK76+DK78+DK85+DK91+DK99</f>
        <v>1097724.9</v>
      </c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96"/>
      <c r="DY100" s="88">
        <f>EI100+EY100+FM100</f>
        <v>2461480</v>
      </c>
      <c r="DZ100" s="89"/>
      <c r="EA100" s="89"/>
      <c r="EB100" s="89"/>
      <c r="EC100" s="89"/>
      <c r="ED100" s="89"/>
      <c r="EE100" s="89"/>
      <c r="EF100" s="89"/>
      <c r="EG100" s="89"/>
      <c r="EH100" s="96"/>
      <c r="EI100" s="88">
        <f>СВОДНЫЙ!EI100</f>
        <v>589480</v>
      </c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96"/>
      <c r="EY100" s="88">
        <f>EY45+EY50+EY76+EY85</f>
        <v>0</v>
      </c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96"/>
      <c r="FM100" s="88">
        <f>СВОДНЫЙ!FM100</f>
        <v>1872000</v>
      </c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96"/>
      <c r="GA100" s="88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96"/>
      <c r="GN100" s="88">
        <f>СВОДНЫЙ!GN100</f>
        <v>7256380</v>
      </c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90"/>
    </row>
    <row r="101" spans="1:208" s="6" customFormat="1" ht="44.25" customHeight="1" thickBot="1">
      <c r="A101" s="20"/>
      <c r="B101" s="91" t="s">
        <v>125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2"/>
      <c r="AQ101" s="93" t="s">
        <v>85</v>
      </c>
      <c r="AR101" s="94"/>
      <c r="AS101" s="94"/>
      <c r="AT101" s="94"/>
      <c r="AU101" s="94"/>
      <c r="AV101" s="94"/>
      <c r="AW101" s="95"/>
      <c r="AX101" s="402">
        <v>12238000</v>
      </c>
      <c r="AY101" s="403"/>
      <c r="AZ101" s="403"/>
      <c r="BA101" s="403"/>
      <c r="BB101" s="403"/>
      <c r="BC101" s="403"/>
      <c r="BD101" s="403"/>
      <c r="BE101" s="403"/>
      <c r="BF101" s="403"/>
      <c r="BG101" s="403"/>
      <c r="BH101" s="404"/>
      <c r="BI101" s="88">
        <f>BS101+CI101+DK101</f>
        <v>2520140</v>
      </c>
      <c r="BJ101" s="89"/>
      <c r="BK101" s="89"/>
      <c r="BL101" s="89"/>
      <c r="BM101" s="89"/>
      <c r="BN101" s="89"/>
      <c r="BO101" s="89"/>
      <c r="BP101" s="89"/>
      <c r="BQ101" s="89"/>
      <c r="BR101" s="96"/>
      <c r="BS101" s="409">
        <v>1053521</v>
      </c>
      <c r="BT101" s="410"/>
      <c r="BU101" s="410"/>
      <c r="BV101" s="410"/>
      <c r="BW101" s="410"/>
      <c r="BX101" s="410"/>
      <c r="BY101" s="410"/>
      <c r="BZ101" s="410"/>
      <c r="CA101" s="410"/>
      <c r="CB101" s="410"/>
      <c r="CC101" s="410"/>
      <c r="CD101" s="410"/>
      <c r="CE101" s="410"/>
      <c r="CF101" s="410"/>
      <c r="CG101" s="410"/>
      <c r="CH101" s="411"/>
      <c r="CI101" s="409">
        <v>368894.1</v>
      </c>
      <c r="CJ101" s="410"/>
      <c r="CK101" s="410"/>
      <c r="CL101" s="410"/>
      <c r="CM101" s="410"/>
      <c r="CN101" s="410"/>
      <c r="CO101" s="410"/>
      <c r="CP101" s="410"/>
      <c r="CQ101" s="410"/>
      <c r="CR101" s="410"/>
      <c r="CS101" s="410"/>
      <c r="CT101" s="410"/>
      <c r="CU101" s="410"/>
      <c r="CV101" s="411"/>
      <c r="CW101" s="79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1"/>
      <c r="DK101" s="409">
        <v>1097724.9</v>
      </c>
      <c r="DL101" s="410"/>
      <c r="DM101" s="410"/>
      <c r="DN101" s="410"/>
      <c r="DO101" s="410"/>
      <c r="DP101" s="410"/>
      <c r="DQ101" s="410"/>
      <c r="DR101" s="410"/>
      <c r="DS101" s="410"/>
      <c r="DT101" s="410"/>
      <c r="DU101" s="410"/>
      <c r="DV101" s="410"/>
      <c r="DW101" s="410"/>
      <c r="DX101" s="411"/>
      <c r="DY101" s="79">
        <f>EI101+EY101+FM101</f>
        <v>2461480</v>
      </c>
      <c r="DZ101" s="80"/>
      <c r="EA101" s="80"/>
      <c r="EB101" s="80"/>
      <c r="EC101" s="80"/>
      <c r="ED101" s="80"/>
      <c r="EE101" s="80"/>
      <c r="EF101" s="80"/>
      <c r="EG101" s="80"/>
      <c r="EH101" s="81"/>
      <c r="EI101" s="405">
        <f>СВОДНЫЙ!EI101</f>
        <v>589480</v>
      </c>
      <c r="EJ101" s="406"/>
      <c r="EK101" s="406"/>
      <c r="EL101" s="406"/>
      <c r="EM101" s="406"/>
      <c r="EN101" s="406"/>
      <c r="EO101" s="406"/>
      <c r="EP101" s="406"/>
      <c r="EQ101" s="406"/>
      <c r="ER101" s="406"/>
      <c r="ES101" s="406"/>
      <c r="ET101" s="406"/>
      <c r="EU101" s="406"/>
      <c r="EV101" s="406"/>
      <c r="EW101" s="406"/>
      <c r="EX101" s="407"/>
      <c r="EY101" s="405"/>
      <c r="EZ101" s="406"/>
      <c r="FA101" s="406"/>
      <c r="FB101" s="406"/>
      <c r="FC101" s="406"/>
      <c r="FD101" s="406"/>
      <c r="FE101" s="406"/>
      <c r="FF101" s="406"/>
      <c r="FG101" s="406"/>
      <c r="FH101" s="406"/>
      <c r="FI101" s="406"/>
      <c r="FJ101" s="406"/>
      <c r="FK101" s="406"/>
      <c r="FL101" s="407"/>
      <c r="FM101" s="405">
        <f>СВОДНЫЙ!FM101</f>
        <v>1872000</v>
      </c>
      <c r="FN101" s="406"/>
      <c r="FO101" s="406"/>
      <c r="FP101" s="406"/>
      <c r="FQ101" s="406"/>
      <c r="FR101" s="406"/>
      <c r="FS101" s="406"/>
      <c r="FT101" s="406"/>
      <c r="FU101" s="406"/>
      <c r="FV101" s="406"/>
      <c r="FW101" s="406"/>
      <c r="FX101" s="406"/>
      <c r="FY101" s="406"/>
      <c r="FZ101" s="407"/>
      <c r="GA101" s="79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1"/>
      <c r="GN101" s="405">
        <f>СВОДНЫЙ!GN101</f>
        <v>7256380</v>
      </c>
      <c r="GO101" s="406"/>
      <c r="GP101" s="406"/>
      <c r="GQ101" s="406"/>
      <c r="GR101" s="406"/>
      <c r="GS101" s="406"/>
      <c r="GT101" s="406"/>
      <c r="GU101" s="406"/>
      <c r="GV101" s="406"/>
      <c r="GW101" s="406"/>
      <c r="GX101" s="406"/>
      <c r="GY101" s="406"/>
      <c r="GZ101" s="408"/>
    </row>
    <row r="102" spans="1:208" s="6" customFormat="1" ht="44.25" customHeight="1" thickBot="1" thickTop="1">
      <c r="A102" s="21"/>
      <c r="B102" s="77" t="s">
        <v>86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275" t="s">
        <v>87</v>
      </c>
      <c r="AR102" s="276"/>
      <c r="AS102" s="276"/>
      <c r="AT102" s="276"/>
      <c r="AU102" s="276"/>
      <c r="AV102" s="276"/>
      <c r="AW102" s="277"/>
      <c r="AX102" s="73">
        <f>AX101-AX100</f>
        <v>0</v>
      </c>
      <c r="AY102" s="74"/>
      <c r="AZ102" s="74"/>
      <c r="BA102" s="74"/>
      <c r="BB102" s="74"/>
      <c r="BC102" s="74"/>
      <c r="BD102" s="74"/>
      <c r="BE102" s="74"/>
      <c r="BF102" s="74"/>
      <c r="BG102" s="74"/>
      <c r="BH102" s="75"/>
      <c r="BI102" s="73">
        <v>0</v>
      </c>
      <c r="BJ102" s="74"/>
      <c r="BK102" s="74"/>
      <c r="BL102" s="74"/>
      <c r="BM102" s="74"/>
      <c r="BN102" s="74"/>
      <c r="BO102" s="74"/>
      <c r="BP102" s="74"/>
      <c r="BQ102" s="74"/>
      <c r="BR102" s="75"/>
      <c r="BS102" s="73">
        <f>BS101-BS100</f>
        <v>0</v>
      </c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5"/>
      <c r="CI102" s="73">
        <f>CI101-CI100</f>
        <v>0</v>
      </c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3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5"/>
      <c r="DK102" s="73">
        <f>DK101-DK100</f>
        <v>0</v>
      </c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5"/>
      <c r="DY102" s="73">
        <f>DY101-DY100</f>
        <v>0</v>
      </c>
      <c r="DZ102" s="74"/>
      <c r="EA102" s="74"/>
      <c r="EB102" s="74"/>
      <c r="EC102" s="74"/>
      <c r="ED102" s="74"/>
      <c r="EE102" s="74"/>
      <c r="EF102" s="74"/>
      <c r="EG102" s="74"/>
      <c r="EH102" s="75"/>
      <c r="EI102" s="73">
        <f>EI101-EI100</f>
        <v>0</v>
      </c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5"/>
      <c r="EY102" s="73">
        <f>EY101-EY100</f>
        <v>0</v>
      </c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5"/>
      <c r="FM102" s="73">
        <f>FM101-FM100</f>
        <v>0</v>
      </c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5"/>
      <c r="GA102" s="73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5"/>
      <c r="GN102" s="73">
        <f>GN101-GN100</f>
        <v>0</v>
      </c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6"/>
    </row>
    <row r="103" s="2" customFormat="1" ht="15" customHeight="1"/>
    <row r="104" s="2" customFormat="1" ht="10.5" customHeight="1"/>
    <row r="105" spans="1:208" s="30" customFormat="1" ht="18" customHeight="1">
      <c r="A105" s="30" t="s">
        <v>88</v>
      </c>
      <c r="X105" s="412" t="s">
        <v>144</v>
      </c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2"/>
      <c r="AN105" s="412"/>
      <c r="AO105" s="412"/>
      <c r="AP105" s="412"/>
      <c r="AQ105" s="412"/>
      <c r="AR105" s="412"/>
      <c r="AS105" s="412"/>
      <c r="AT105" s="412"/>
      <c r="AU105" s="412"/>
      <c r="AV105" s="412"/>
      <c r="AW105" s="412"/>
      <c r="AX105" s="412"/>
      <c r="AY105" s="412"/>
      <c r="AZ105" s="412"/>
      <c r="BA105" s="412"/>
      <c r="BB105" s="412"/>
      <c r="BC105" s="412"/>
      <c r="BD105" s="412"/>
      <c r="BE105" s="412"/>
      <c r="BF105" s="412"/>
      <c r="BG105" s="412"/>
      <c r="BH105" s="412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412"/>
      <c r="DZ105" s="412"/>
      <c r="EA105" s="412"/>
      <c r="EB105" s="412"/>
      <c r="EC105" s="412"/>
      <c r="ED105" s="412"/>
      <c r="EE105" s="412"/>
      <c r="EM105" s="412" t="s">
        <v>146</v>
      </c>
      <c r="EN105" s="412"/>
      <c r="EO105" s="412"/>
      <c r="EP105" s="412"/>
      <c r="EQ105" s="412"/>
      <c r="ER105" s="412"/>
      <c r="ES105" s="412"/>
      <c r="ET105" s="412"/>
      <c r="EU105" s="412"/>
      <c r="EV105" s="412"/>
      <c r="EW105" s="412"/>
      <c r="EX105" s="412"/>
      <c r="EY105" s="412"/>
      <c r="EZ105" s="412"/>
      <c r="FA105" s="412"/>
      <c r="FB105" s="412"/>
      <c r="FC105" s="412"/>
      <c r="FD105" s="412"/>
      <c r="FE105" s="412"/>
      <c r="FF105" s="412"/>
      <c r="FG105" s="412"/>
      <c r="FH105" s="412"/>
      <c r="FI105" s="412"/>
      <c r="FJ105" s="412"/>
      <c r="FK105" s="412"/>
      <c r="FL105" s="412"/>
      <c r="FM105" s="412"/>
      <c r="FN105" s="412"/>
      <c r="FO105" s="412"/>
      <c r="FP105" s="412"/>
      <c r="FQ105" s="412"/>
      <c r="FR105" s="412"/>
      <c r="FS105" s="412"/>
      <c r="FT105" s="412"/>
      <c r="FU105" s="412"/>
      <c r="FV105" s="412"/>
      <c r="FW105" s="412"/>
      <c r="FX105" s="412"/>
      <c r="FY105" s="412"/>
      <c r="FZ105" s="412"/>
      <c r="GA105" s="412"/>
      <c r="GB105" s="412"/>
      <c r="GC105" s="412"/>
      <c r="GD105" s="412"/>
      <c r="GE105" s="412"/>
      <c r="GF105" s="412"/>
      <c r="GG105" s="412"/>
      <c r="GH105" s="412"/>
      <c r="GI105" s="412"/>
      <c r="GJ105" s="412"/>
      <c r="GK105" s="412"/>
      <c r="GL105" s="412"/>
      <c r="GM105" s="412"/>
      <c r="GN105" s="412"/>
      <c r="GO105" s="412"/>
      <c r="GP105" s="412"/>
      <c r="GQ105" s="412"/>
      <c r="GR105" s="412"/>
      <c r="GS105" s="412"/>
      <c r="GT105" s="412"/>
      <c r="GU105" s="412"/>
      <c r="GV105" s="412"/>
      <c r="GW105" s="412"/>
      <c r="GX105" s="412"/>
      <c r="GY105" s="412"/>
      <c r="GZ105" s="412"/>
    </row>
    <row r="106" spans="24:208" s="2" customFormat="1" ht="12">
      <c r="X106" s="61" t="s">
        <v>126</v>
      </c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61"/>
      <c r="DZ106" s="61"/>
      <c r="EA106" s="61"/>
      <c r="EB106" s="61"/>
      <c r="EC106" s="61"/>
      <c r="ED106" s="61"/>
      <c r="EE106" s="61"/>
      <c r="EM106" s="61" t="s">
        <v>89</v>
      </c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</row>
    <row r="107" spans="24:128" s="6" customFormat="1" ht="13.5" customHeight="1">
      <c r="X107" s="412" t="s">
        <v>145</v>
      </c>
      <c r="Y107" s="412"/>
      <c r="Z107" s="412"/>
      <c r="AA107" s="412"/>
      <c r="AB107" s="412"/>
      <c r="AC107" s="412"/>
      <c r="AD107" s="412"/>
      <c r="AE107" s="412"/>
      <c r="AF107" s="412"/>
      <c r="AG107" s="412"/>
      <c r="AH107" s="412"/>
      <c r="AI107" s="412"/>
      <c r="AJ107" s="412"/>
      <c r="AK107" s="412"/>
      <c r="AL107" s="412"/>
      <c r="AM107" s="412"/>
      <c r="AN107" s="412"/>
      <c r="AO107" s="412"/>
      <c r="AP107" s="412"/>
      <c r="AQ107" s="412"/>
      <c r="AR107" s="412"/>
      <c r="AS107" s="412"/>
      <c r="AT107" s="412"/>
      <c r="AU107" s="412"/>
      <c r="AV107" s="412"/>
      <c r="AW107" s="412"/>
      <c r="AX107" s="412"/>
      <c r="AY107" s="412"/>
      <c r="AZ107" s="412"/>
      <c r="BA107" s="412"/>
      <c r="BB107" s="412"/>
      <c r="BC107" s="412"/>
      <c r="BD107" s="412"/>
      <c r="BE107" s="412"/>
      <c r="BF107" s="412"/>
      <c r="BG107" s="412"/>
      <c r="BH107" s="41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</row>
    <row r="108" spans="24:128" s="6" customFormat="1" ht="38.25" customHeight="1">
      <c r="X108" s="69" t="s">
        <v>127</v>
      </c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208" s="30" customFormat="1" ht="13.5" customHeight="1">
      <c r="A109" s="30" t="s">
        <v>128</v>
      </c>
      <c r="X109" s="412" t="s">
        <v>144</v>
      </c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412"/>
      <c r="AW109" s="412"/>
      <c r="AX109" s="412"/>
      <c r="AY109" s="412"/>
      <c r="AZ109" s="412"/>
      <c r="BA109" s="412"/>
      <c r="BB109" s="412"/>
      <c r="BC109" s="412"/>
      <c r="BD109" s="412"/>
      <c r="BE109" s="412"/>
      <c r="BF109" s="412"/>
      <c r="BG109" s="412"/>
      <c r="BH109" s="412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412"/>
      <c r="DZ109" s="412"/>
      <c r="EA109" s="412"/>
      <c r="EB109" s="412"/>
      <c r="EC109" s="412"/>
      <c r="ED109" s="412"/>
      <c r="EE109" s="412"/>
      <c r="EM109" s="412" t="s">
        <v>147</v>
      </c>
      <c r="EN109" s="412"/>
      <c r="EO109" s="412"/>
      <c r="EP109" s="412"/>
      <c r="EQ109" s="412"/>
      <c r="ER109" s="412"/>
      <c r="ES109" s="412"/>
      <c r="ET109" s="412"/>
      <c r="EU109" s="412"/>
      <c r="EV109" s="412"/>
      <c r="EW109" s="412"/>
      <c r="EX109" s="412"/>
      <c r="EY109" s="412"/>
      <c r="EZ109" s="412"/>
      <c r="FA109" s="412"/>
      <c r="FB109" s="412"/>
      <c r="FC109" s="412"/>
      <c r="FD109" s="412"/>
      <c r="FE109" s="412"/>
      <c r="FF109" s="412"/>
      <c r="FG109" s="412"/>
      <c r="FH109" s="412"/>
      <c r="FI109" s="412"/>
      <c r="FJ109" s="412"/>
      <c r="FK109" s="412"/>
      <c r="FL109" s="412"/>
      <c r="FM109" s="412"/>
      <c r="FN109" s="412"/>
      <c r="FO109" s="412"/>
      <c r="FP109" s="412"/>
      <c r="FQ109" s="412"/>
      <c r="FR109" s="412"/>
      <c r="FS109" s="412"/>
      <c r="FT109" s="412"/>
      <c r="FU109" s="412"/>
      <c r="FV109" s="412"/>
      <c r="FW109" s="412"/>
      <c r="FX109" s="412"/>
      <c r="FY109" s="412"/>
      <c r="FZ109" s="412"/>
      <c r="GA109" s="412"/>
      <c r="GB109" s="412"/>
      <c r="GC109" s="412"/>
      <c r="GD109" s="412"/>
      <c r="GE109" s="412"/>
      <c r="GF109" s="412"/>
      <c r="GG109" s="412"/>
      <c r="GH109" s="412"/>
      <c r="GI109" s="412"/>
      <c r="GJ109" s="412"/>
      <c r="GK109" s="412"/>
      <c r="GL109" s="412"/>
      <c r="GM109" s="412"/>
      <c r="GN109" s="412"/>
      <c r="GO109" s="412"/>
      <c r="GP109" s="412"/>
      <c r="GQ109" s="412"/>
      <c r="GR109" s="412"/>
      <c r="GS109" s="412"/>
      <c r="GT109" s="412"/>
      <c r="GU109" s="412"/>
      <c r="GV109" s="412"/>
      <c r="GW109" s="412"/>
      <c r="GX109" s="412"/>
      <c r="GY109" s="412"/>
      <c r="GZ109" s="412"/>
    </row>
    <row r="110" spans="24:208" s="2" customFormat="1" ht="12">
      <c r="X110" s="61" t="s">
        <v>126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61"/>
      <c r="DZ110" s="61"/>
      <c r="EA110" s="61"/>
      <c r="EB110" s="61"/>
      <c r="EC110" s="61"/>
      <c r="ED110" s="61"/>
      <c r="EE110" s="61"/>
      <c r="EM110" s="61" t="s">
        <v>89</v>
      </c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</row>
    <row r="111" spans="24:128" s="6" customFormat="1" ht="13.5" customHeight="1">
      <c r="X111" s="412" t="s">
        <v>145</v>
      </c>
      <c r="Y111" s="412"/>
      <c r="Z111" s="412"/>
      <c r="AA111" s="412"/>
      <c r="AB111" s="412"/>
      <c r="AC111" s="412"/>
      <c r="AD111" s="412"/>
      <c r="AE111" s="412"/>
      <c r="AF111" s="412"/>
      <c r="AG111" s="412"/>
      <c r="AH111" s="412"/>
      <c r="AI111" s="412"/>
      <c r="AJ111" s="412"/>
      <c r="AK111" s="412"/>
      <c r="AL111" s="412"/>
      <c r="AM111" s="412"/>
      <c r="AN111" s="412"/>
      <c r="AO111" s="412"/>
      <c r="AP111" s="412"/>
      <c r="AQ111" s="412"/>
      <c r="AR111" s="412"/>
      <c r="AS111" s="412"/>
      <c r="AT111" s="412"/>
      <c r="AU111" s="412"/>
      <c r="AV111" s="412"/>
      <c r="AW111" s="412"/>
      <c r="AX111" s="412"/>
      <c r="AY111" s="412"/>
      <c r="AZ111" s="412"/>
      <c r="BA111" s="412"/>
      <c r="BB111" s="412"/>
      <c r="BC111" s="412"/>
      <c r="BD111" s="412"/>
      <c r="BE111" s="412"/>
      <c r="BF111" s="412"/>
      <c r="BG111" s="412"/>
      <c r="BH111" s="41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</row>
    <row r="112" spans="24:128" s="6" customFormat="1" ht="24.75" customHeight="1">
      <c r="X112" s="69" t="s">
        <v>129</v>
      </c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2:37" s="6" customFormat="1" ht="13.5" customHeight="1">
      <c r="B113" s="7" t="s">
        <v>4</v>
      </c>
      <c r="C113" s="413" t="s">
        <v>143</v>
      </c>
      <c r="D113" s="413"/>
      <c r="E113" s="413"/>
      <c r="F113" s="413"/>
      <c r="G113" s="413"/>
      <c r="H113" s="6" t="s">
        <v>4</v>
      </c>
      <c r="K113" s="412" t="s">
        <v>142</v>
      </c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4">
        <v>20</v>
      </c>
      <c r="AD113" s="414"/>
      <c r="AE113" s="414"/>
      <c r="AF113" s="414"/>
      <c r="AG113" s="414"/>
      <c r="AH113" s="415">
        <v>10</v>
      </c>
      <c r="AI113" s="415"/>
      <c r="AJ113" s="415"/>
      <c r="AK113" s="6" t="s">
        <v>5</v>
      </c>
    </row>
    <row r="114" spans="11:28" s="2" customFormat="1" ht="12">
      <c r="K114" s="61" t="s">
        <v>90</v>
      </c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9" s="6" customFormat="1" ht="4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="2" customFormat="1" ht="12">
      <c r="F116" s="2" t="s">
        <v>130</v>
      </c>
    </row>
  </sheetData>
  <mergeCells count="688">
    <mergeCell ref="K114:AB114"/>
    <mergeCell ref="CI46:CV47"/>
    <mergeCell ref="EY46:FL47"/>
    <mergeCell ref="GA46:GM47"/>
    <mergeCell ref="CI53:CV54"/>
    <mergeCell ref="CW53:DJ54"/>
    <mergeCell ref="EY53:FL54"/>
    <mergeCell ref="GA53:GM54"/>
    <mergeCell ref="EY58:FL59"/>
    <mergeCell ref="CI58:CV59"/>
    <mergeCell ref="X111:BH111"/>
    <mergeCell ref="X112:BH112"/>
    <mergeCell ref="C113:G113"/>
    <mergeCell ref="K113:AB113"/>
    <mergeCell ref="AC113:AG113"/>
    <mergeCell ref="AH113:AJ113"/>
    <mergeCell ref="X109:BH109"/>
    <mergeCell ref="DY109:EE109"/>
    <mergeCell ref="EM109:GZ109"/>
    <mergeCell ref="X110:BH110"/>
    <mergeCell ref="DY110:EE110"/>
    <mergeCell ref="EM110:GZ110"/>
    <mergeCell ref="X106:BH106"/>
    <mergeCell ref="DY106:EE106"/>
    <mergeCell ref="EM106:GZ106"/>
    <mergeCell ref="X107:BH107"/>
    <mergeCell ref="GA102:GM102"/>
    <mergeCell ref="GN102:GZ102"/>
    <mergeCell ref="X105:BH105"/>
    <mergeCell ref="DY105:EE105"/>
    <mergeCell ref="EM105:GZ105"/>
    <mergeCell ref="DY102:EH102"/>
    <mergeCell ref="EI102:EX102"/>
    <mergeCell ref="EY102:FL102"/>
    <mergeCell ref="FM102:FZ102"/>
    <mergeCell ref="B102:AP102"/>
    <mergeCell ref="BS102:CH102"/>
    <mergeCell ref="CI102:CV102"/>
    <mergeCell ref="DK102:DX102"/>
    <mergeCell ref="EY101:FL101"/>
    <mergeCell ref="BS101:CH101"/>
    <mergeCell ref="CI101:CV101"/>
    <mergeCell ref="DK101:DX101"/>
    <mergeCell ref="DY101:EH101"/>
    <mergeCell ref="EI101:EX101"/>
    <mergeCell ref="FM101:FZ101"/>
    <mergeCell ref="GA101:GM101"/>
    <mergeCell ref="GN101:GZ101"/>
    <mergeCell ref="GN100:GZ100"/>
    <mergeCell ref="B101:AP101"/>
    <mergeCell ref="AQ101:AW101"/>
    <mergeCell ref="AX101:BH101"/>
    <mergeCell ref="BI101:BR101"/>
    <mergeCell ref="DY100:EH100"/>
    <mergeCell ref="EY100:FL100"/>
    <mergeCell ref="FM100:FZ100"/>
    <mergeCell ref="GA100:GM100"/>
    <mergeCell ref="GA99:GM99"/>
    <mergeCell ref="GN99:GZ99"/>
    <mergeCell ref="B100:AP100"/>
    <mergeCell ref="AQ100:AW100"/>
    <mergeCell ref="AX100:BH100"/>
    <mergeCell ref="BI100:BR100"/>
    <mergeCell ref="BS100:CH100"/>
    <mergeCell ref="CI100:CV100"/>
    <mergeCell ref="CW100:DJ100"/>
    <mergeCell ref="DK100:DX100"/>
    <mergeCell ref="DY99:EH99"/>
    <mergeCell ref="EI99:EX99"/>
    <mergeCell ref="EY99:FL99"/>
    <mergeCell ref="FM99:FZ99"/>
    <mergeCell ref="GA98:GM98"/>
    <mergeCell ref="GN98:GZ98"/>
    <mergeCell ref="B99:AP99"/>
    <mergeCell ref="AQ99:AW99"/>
    <mergeCell ref="AX99:BH99"/>
    <mergeCell ref="BI99:BR99"/>
    <mergeCell ref="BS99:CH99"/>
    <mergeCell ref="CI99:CV99"/>
    <mergeCell ref="CW99:DJ99"/>
    <mergeCell ref="DK99:DX99"/>
    <mergeCell ref="DY98:EH98"/>
    <mergeCell ref="EI98:EX98"/>
    <mergeCell ref="EY98:FL98"/>
    <mergeCell ref="FM98:FZ98"/>
    <mergeCell ref="BS98:CH98"/>
    <mergeCell ref="CI98:CV98"/>
    <mergeCell ref="CW98:DJ98"/>
    <mergeCell ref="DK98:DX98"/>
    <mergeCell ref="A98:AP98"/>
    <mergeCell ref="AQ98:AW98"/>
    <mergeCell ref="AX98:BH98"/>
    <mergeCell ref="BI98:BR98"/>
    <mergeCell ref="BS96:DX96"/>
    <mergeCell ref="DY96:EH97"/>
    <mergeCell ref="EI96:FZ96"/>
    <mergeCell ref="BS97:CH97"/>
    <mergeCell ref="CI97:CV97"/>
    <mergeCell ref="CW97:DJ97"/>
    <mergeCell ref="DK97:DX97"/>
    <mergeCell ref="EI97:EX97"/>
    <mergeCell ref="EY97:FL97"/>
    <mergeCell ref="FM97:FZ97"/>
    <mergeCell ref="GN91:GZ91"/>
    <mergeCell ref="A94:AP97"/>
    <mergeCell ref="AQ94:AW97"/>
    <mergeCell ref="AX94:BH97"/>
    <mergeCell ref="BI94:GZ94"/>
    <mergeCell ref="BI95:DX95"/>
    <mergeCell ref="DY95:FZ95"/>
    <mergeCell ref="GA95:GM97"/>
    <mergeCell ref="GN95:GZ97"/>
    <mergeCell ref="BI96:BR97"/>
    <mergeCell ref="GA90:GM90"/>
    <mergeCell ref="GN90:GZ90"/>
    <mergeCell ref="BS91:CH91"/>
    <mergeCell ref="CI91:CV91"/>
    <mergeCell ref="DK91:DX91"/>
    <mergeCell ref="DY91:EH91"/>
    <mergeCell ref="EI91:EX91"/>
    <mergeCell ref="EY91:FL91"/>
    <mergeCell ref="FM91:FZ91"/>
    <mergeCell ref="GA91:GM91"/>
    <mergeCell ref="GA89:GM89"/>
    <mergeCell ref="GN89:GZ89"/>
    <mergeCell ref="AQ90:AW90"/>
    <mergeCell ref="AX90:BH90"/>
    <mergeCell ref="BI90:BR90"/>
    <mergeCell ref="BS90:CH90"/>
    <mergeCell ref="CI90:CV90"/>
    <mergeCell ref="CW90:DJ90"/>
    <mergeCell ref="DK90:DX90"/>
    <mergeCell ref="FM90:FZ90"/>
    <mergeCell ref="GN88:GZ88"/>
    <mergeCell ref="AQ89:AW89"/>
    <mergeCell ref="AX89:BH89"/>
    <mergeCell ref="BI89:BR89"/>
    <mergeCell ref="BS89:CH89"/>
    <mergeCell ref="CI89:CV89"/>
    <mergeCell ref="CW89:DJ89"/>
    <mergeCell ref="DK89:DX89"/>
    <mergeCell ref="DY89:EH89"/>
    <mergeCell ref="FM89:FZ89"/>
    <mergeCell ref="GA87:GM87"/>
    <mergeCell ref="GN87:GZ87"/>
    <mergeCell ref="BS88:CH88"/>
    <mergeCell ref="CI88:CV88"/>
    <mergeCell ref="DK88:DX88"/>
    <mergeCell ref="DY88:EH88"/>
    <mergeCell ref="EI88:EX88"/>
    <mergeCell ref="EY88:FL88"/>
    <mergeCell ref="FM88:FZ88"/>
    <mergeCell ref="GA88:GM88"/>
    <mergeCell ref="FM86:FZ86"/>
    <mergeCell ref="GA86:GM86"/>
    <mergeCell ref="GN86:GZ86"/>
    <mergeCell ref="BS87:CH87"/>
    <mergeCell ref="CI87:CV87"/>
    <mergeCell ref="DK87:DX87"/>
    <mergeCell ref="DY87:EH87"/>
    <mergeCell ref="EI87:EX87"/>
    <mergeCell ref="EY87:FL87"/>
    <mergeCell ref="FM87:FZ87"/>
    <mergeCell ref="DK86:DX86"/>
    <mergeCell ref="DY86:EH86"/>
    <mergeCell ref="EI86:EX86"/>
    <mergeCell ref="EY86:FL86"/>
    <mergeCell ref="EY85:FL85"/>
    <mergeCell ref="FM85:FZ85"/>
    <mergeCell ref="GA85:GM85"/>
    <mergeCell ref="GN85:GZ85"/>
    <mergeCell ref="FM84:FZ84"/>
    <mergeCell ref="GA84:GM84"/>
    <mergeCell ref="GN84:GZ84"/>
    <mergeCell ref="AQ85:AW85"/>
    <mergeCell ref="AX85:BH85"/>
    <mergeCell ref="BI85:BR85"/>
    <mergeCell ref="BS85:CH85"/>
    <mergeCell ref="DK85:DX85"/>
    <mergeCell ref="DY85:EH85"/>
    <mergeCell ref="EI85:EX85"/>
    <mergeCell ref="GN83:GZ83"/>
    <mergeCell ref="AQ84:AW84"/>
    <mergeCell ref="AX84:BH84"/>
    <mergeCell ref="BI84:BR84"/>
    <mergeCell ref="BS84:CH84"/>
    <mergeCell ref="CI84:CV84"/>
    <mergeCell ref="CW84:DJ84"/>
    <mergeCell ref="DK84:DX84"/>
    <mergeCell ref="DY84:EH84"/>
    <mergeCell ref="EY84:FL84"/>
    <mergeCell ref="GA82:GM82"/>
    <mergeCell ref="GN82:GZ82"/>
    <mergeCell ref="BS83:CH83"/>
    <mergeCell ref="CI83:CV83"/>
    <mergeCell ref="DK83:DX83"/>
    <mergeCell ref="DY83:EH83"/>
    <mergeCell ref="EI83:EX83"/>
    <mergeCell ref="EY83:FL83"/>
    <mergeCell ref="FM83:FZ83"/>
    <mergeCell ref="GA83:GM83"/>
    <mergeCell ref="DY82:EH82"/>
    <mergeCell ref="EI82:EX82"/>
    <mergeCell ref="EY82:FL82"/>
    <mergeCell ref="FM82:FZ82"/>
    <mergeCell ref="B82:AP82"/>
    <mergeCell ref="BS82:CH82"/>
    <mergeCell ref="CI82:CV82"/>
    <mergeCell ref="DK82:DX82"/>
    <mergeCell ref="AQ82:AW82"/>
    <mergeCell ref="AX82:BH82"/>
    <mergeCell ref="BI82:BR82"/>
    <mergeCell ref="CW82:DJ82"/>
    <mergeCell ref="EY81:FL81"/>
    <mergeCell ref="FM81:FZ81"/>
    <mergeCell ref="GA81:GM81"/>
    <mergeCell ref="GN81:GZ81"/>
    <mergeCell ref="B81:AP81"/>
    <mergeCell ref="AQ81:AW81"/>
    <mergeCell ref="AX81:BH81"/>
    <mergeCell ref="BI81:BR81"/>
    <mergeCell ref="B80:AP80"/>
    <mergeCell ref="CI79:CV80"/>
    <mergeCell ref="CW79:DJ80"/>
    <mergeCell ref="EY79:FL80"/>
    <mergeCell ref="B79:AP79"/>
    <mergeCell ref="AQ79:AW80"/>
    <mergeCell ref="AX79:BH80"/>
    <mergeCell ref="BI79:BR80"/>
    <mergeCell ref="BS79:CH80"/>
    <mergeCell ref="DK79:DX80"/>
    <mergeCell ref="FM79:FZ80"/>
    <mergeCell ref="GN79:GZ80"/>
    <mergeCell ref="GA79:GM80"/>
    <mergeCell ref="GA78:GM78"/>
    <mergeCell ref="GN78:GZ78"/>
    <mergeCell ref="DY78:EH78"/>
    <mergeCell ref="EI78:EX78"/>
    <mergeCell ref="EY78:FL78"/>
    <mergeCell ref="FM78:FZ78"/>
    <mergeCell ref="GA77:GM77"/>
    <mergeCell ref="GN77:GZ77"/>
    <mergeCell ref="B78:AP78"/>
    <mergeCell ref="AQ78:AW78"/>
    <mergeCell ref="AX78:BH78"/>
    <mergeCell ref="BI78:BR78"/>
    <mergeCell ref="BS78:CH78"/>
    <mergeCell ref="CI78:CV78"/>
    <mergeCell ref="CW78:DJ78"/>
    <mergeCell ref="DK78:DX78"/>
    <mergeCell ref="DY77:EH77"/>
    <mergeCell ref="EI77:EX77"/>
    <mergeCell ref="EY77:FL77"/>
    <mergeCell ref="FM77:FZ77"/>
    <mergeCell ref="GA76:GM76"/>
    <mergeCell ref="GN76:GZ76"/>
    <mergeCell ref="B77:AP77"/>
    <mergeCell ref="AQ77:AW77"/>
    <mergeCell ref="AX77:BH77"/>
    <mergeCell ref="BI77:BR77"/>
    <mergeCell ref="BS77:CH77"/>
    <mergeCell ref="CI77:CV77"/>
    <mergeCell ref="CW77:DJ77"/>
    <mergeCell ref="DK77:DX77"/>
    <mergeCell ref="DY76:EH76"/>
    <mergeCell ref="EI76:EX76"/>
    <mergeCell ref="EY76:FL76"/>
    <mergeCell ref="FM76:FZ76"/>
    <mergeCell ref="GA75:GM75"/>
    <mergeCell ref="GN75:GZ75"/>
    <mergeCell ref="B76:AP76"/>
    <mergeCell ref="AQ76:AW76"/>
    <mergeCell ref="AX76:BH76"/>
    <mergeCell ref="BI76:BR76"/>
    <mergeCell ref="BS76:CH76"/>
    <mergeCell ref="CI76:CV76"/>
    <mergeCell ref="CW76:DJ76"/>
    <mergeCell ref="DK76:DX76"/>
    <mergeCell ref="DY75:EH75"/>
    <mergeCell ref="EI75:EX75"/>
    <mergeCell ref="EY75:FL75"/>
    <mergeCell ref="FM75:FZ75"/>
    <mergeCell ref="BS75:CH75"/>
    <mergeCell ref="CI75:CV75"/>
    <mergeCell ref="CW75:DJ75"/>
    <mergeCell ref="DK75:DX75"/>
    <mergeCell ref="A75:AP75"/>
    <mergeCell ref="AQ75:AW75"/>
    <mergeCell ref="AX75:BH75"/>
    <mergeCell ref="BI75:BR75"/>
    <mergeCell ref="GA63:GM63"/>
    <mergeCell ref="GN63:GZ63"/>
    <mergeCell ref="A71:AP74"/>
    <mergeCell ref="AQ71:AW74"/>
    <mergeCell ref="AX71:BH74"/>
    <mergeCell ref="BI71:GZ71"/>
    <mergeCell ref="BI72:DX72"/>
    <mergeCell ref="DY72:FZ72"/>
    <mergeCell ref="GA72:GM74"/>
    <mergeCell ref="GN72:GZ74"/>
    <mergeCell ref="FM62:FZ62"/>
    <mergeCell ref="GA62:GM62"/>
    <mergeCell ref="GN62:GZ62"/>
    <mergeCell ref="BS63:CH63"/>
    <mergeCell ref="CI63:CV63"/>
    <mergeCell ref="DK63:DX63"/>
    <mergeCell ref="DY63:EH63"/>
    <mergeCell ref="EI63:EX63"/>
    <mergeCell ref="EY63:FL63"/>
    <mergeCell ref="FM63:FZ63"/>
    <mergeCell ref="EY61:FL61"/>
    <mergeCell ref="FM61:FZ61"/>
    <mergeCell ref="GA61:GM61"/>
    <mergeCell ref="GN61:GZ61"/>
    <mergeCell ref="GN60:GZ60"/>
    <mergeCell ref="B61:AP61"/>
    <mergeCell ref="AQ61:AW61"/>
    <mergeCell ref="AX61:BH61"/>
    <mergeCell ref="BI61:BR61"/>
    <mergeCell ref="BS61:CH61"/>
    <mergeCell ref="CI61:CV61"/>
    <mergeCell ref="DK61:DX61"/>
    <mergeCell ref="DY61:EH61"/>
    <mergeCell ref="EI61:EX61"/>
    <mergeCell ref="EI60:EX60"/>
    <mergeCell ref="EY60:FL60"/>
    <mergeCell ref="FM60:FZ60"/>
    <mergeCell ref="GA60:GM60"/>
    <mergeCell ref="CI60:CV60"/>
    <mergeCell ref="CW60:DJ60"/>
    <mergeCell ref="DK60:DX60"/>
    <mergeCell ref="DY60:EH60"/>
    <mergeCell ref="B60:AP60"/>
    <mergeCell ref="AQ60:AW60"/>
    <mergeCell ref="AX60:BH60"/>
    <mergeCell ref="BI60:BR60"/>
    <mergeCell ref="CW58:DJ59"/>
    <mergeCell ref="GA58:GM59"/>
    <mergeCell ref="DY58:EH59"/>
    <mergeCell ref="EI58:EX59"/>
    <mergeCell ref="FM58:FZ59"/>
    <mergeCell ref="GN57:GZ57"/>
    <mergeCell ref="B58:AP58"/>
    <mergeCell ref="AQ58:AW59"/>
    <mergeCell ref="AX58:BH59"/>
    <mergeCell ref="BI58:BR59"/>
    <mergeCell ref="BS58:CH59"/>
    <mergeCell ref="DK58:DX59"/>
    <mergeCell ref="DY57:EH57"/>
    <mergeCell ref="GN58:GZ59"/>
    <mergeCell ref="B59:AP59"/>
    <mergeCell ref="EI57:EX57"/>
    <mergeCell ref="EY57:FL57"/>
    <mergeCell ref="FM57:FZ57"/>
    <mergeCell ref="GA56:GM56"/>
    <mergeCell ref="EI56:EX56"/>
    <mergeCell ref="EY56:FL56"/>
    <mergeCell ref="FM56:FZ56"/>
    <mergeCell ref="GA57:GM57"/>
    <mergeCell ref="GN56:GZ56"/>
    <mergeCell ref="B57:AP57"/>
    <mergeCell ref="AQ57:AW57"/>
    <mergeCell ref="AX57:BH57"/>
    <mergeCell ref="BI57:BR57"/>
    <mergeCell ref="BS57:CH57"/>
    <mergeCell ref="CI57:CV57"/>
    <mergeCell ref="CW57:DJ57"/>
    <mergeCell ref="DK57:DX57"/>
    <mergeCell ref="DY56:EH56"/>
    <mergeCell ref="GA55:GM55"/>
    <mergeCell ref="GN55:GZ55"/>
    <mergeCell ref="B56:AP56"/>
    <mergeCell ref="AQ56:AW56"/>
    <mergeCell ref="AX56:BH56"/>
    <mergeCell ref="BI56:BR56"/>
    <mergeCell ref="BS56:CH56"/>
    <mergeCell ref="CI56:CV56"/>
    <mergeCell ref="CW56:DJ56"/>
    <mergeCell ref="DK56:DX56"/>
    <mergeCell ref="DY55:EH55"/>
    <mergeCell ref="EI55:EX55"/>
    <mergeCell ref="EY55:FL55"/>
    <mergeCell ref="FM55:FZ55"/>
    <mergeCell ref="BS55:CH55"/>
    <mergeCell ref="CI55:CV55"/>
    <mergeCell ref="CW55:DJ55"/>
    <mergeCell ref="DK55:DX55"/>
    <mergeCell ref="B55:AP55"/>
    <mergeCell ref="AQ55:AW55"/>
    <mergeCell ref="AX55:BH55"/>
    <mergeCell ref="BI55:BR55"/>
    <mergeCell ref="GN53:GZ54"/>
    <mergeCell ref="B54:AP54"/>
    <mergeCell ref="EI53:EX54"/>
    <mergeCell ref="FM53:FZ54"/>
    <mergeCell ref="GN52:GZ52"/>
    <mergeCell ref="B53:AP53"/>
    <mergeCell ref="AQ53:AW54"/>
    <mergeCell ref="AX53:BH54"/>
    <mergeCell ref="BI53:BR54"/>
    <mergeCell ref="BS53:CH54"/>
    <mergeCell ref="DK53:DX54"/>
    <mergeCell ref="DY53:EH54"/>
    <mergeCell ref="EI52:EX52"/>
    <mergeCell ref="EY52:FL52"/>
    <mergeCell ref="FM52:FZ52"/>
    <mergeCell ref="GA52:GM52"/>
    <mergeCell ref="GN51:GZ51"/>
    <mergeCell ref="B52:AP52"/>
    <mergeCell ref="AQ52:AW52"/>
    <mergeCell ref="AX52:BH52"/>
    <mergeCell ref="BI52:BR52"/>
    <mergeCell ref="BS52:CH52"/>
    <mergeCell ref="CI52:CV52"/>
    <mergeCell ref="CW52:DJ52"/>
    <mergeCell ref="DY52:EH52"/>
    <mergeCell ref="EI51:EX51"/>
    <mergeCell ref="EY51:FL51"/>
    <mergeCell ref="DK51:DX51"/>
    <mergeCell ref="DY51:EH51"/>
    <mergeCell ref="BS51:CH51"/>
    <mergeCell ref="CI51:CV51"/>
    <mergeCell ref="CW51:DJ51"/>
    <mergeCell ref="DK52:DX52"/>
    <mergeCell ref="B51:AP51"/>
    <mergeCell ref="AQ51:AW51"/>
    <mergeCell ref="AX51:BH51"/>
    <mergeCell ref="BI51:BR51"/>
    <mergeCell ref="GA50:GM50"/>
    <mergeCell ref="FM51:FZ51"/>
    <mergeCell ref="GA51:GM51"/>
    <mergeCell ref="GN50:GZ50"/>
    <mergeCell ref="DY50:EH50"/>
    <mergeCell ref="EI50:EX50"/>
    <mergeCell ref="EY50:FL50"/>
    <mergeCell ref="FM50:FZ50"/>
    <mergeCell ref="BS50:CH50"/>
    <mergeCell ref="CI50:CV50"/>
    <mergeCell ref="CW50:DJ50"/>
    <mergeCell ref="DK50:DX50"/>
    <mergeCell ref="B50:AP50"/>
    <mergeCell ref="AQ50:AW50"/>
    <mergeCell ref="AX50:BH50"/>
    <mergeCell ref="BI50:BR50"/>
    <mergeCell ref="GN48:GZ48"/>
    <mergeCell ref="CI49:CV49"/>
    <mergeCell ref="CW49:DJ49"/>
    <mergeCell ref="DK49:DX49"/>
    <mergeCell ref="DY49:EH49"/>
    <mergeCell ref="EI49:EX49"/>
    <mergeCell ref="EY49:FL49"/>
    <mergeCell ref="FM49:FZ49"/>
    <mergeCell ref="GA49:GM49"/>
    <mergeCell ref="GN49:GZ49"/>
    <mergeCell ref="CW48:DJ48"/>
    <mergeCell ref="EY48:FL48"/>
    <mergeCell ref="FM48:FZ48"/>
    <mergeCell ref="GA48:GM48"/>
    <mergeCell ref="DK48:DX48"/>
    <mergeCell ref="DY48:EH48"/>
    <mergeCell ref="EI48:EX48"/>
    <mergeCell ref="B47:AP47"/>
    <mergeCell ref="FM45:FZ45"/>
    <mergeCell ref="GA45:GM45"/>
    <mergeCell ref="GN45:GZ45"/>
    <mergeCell ref="B46:AP46"/>
    <mergeCell ref="AQ46:AW47"/>
    <mergeCell ref="AX46:BH47"/>
    <mergeCell ref="BI46:BR47"/>
    <mergeCell ref="DK45:DX45"/>
    <mergeCell ref="DY45:EH45"/>
    <mergeCell ref="FM46:FZ47"/>
    <mergeCell ref="GN46:GZ47"/>
    <mergeCell ref="EI45:EX45"/>
    <mergeCell ref="EY45:FL45"/>
    <mergeCell ref="EI46:EX47"/>
    <mergeCell ref="FM44:FZ44"/>
    <mergeCell ref="GA44:GM44"/>
    <mergeCell ref="GN44:GZ44"/>
    <mergeCell ref="B45:AP45"/>
    <mergeCell ref="AQ45:AW45"/>
    <mergeCell ref="AX45:BH45"/>
    <mergeCell ref="BI45:BR45"/>
    <mergeCell ref="BS45:CH45"/>
    <mergeCell ref="CI45:CV45"/>
    <mergeCell ref="CW45:DJ45"/>
    <mergeCell ref="B12:CH12"/>
    <mergeCell ref="AQ40:AW43"/>
    <mergeCell ref="AX40:BH43"/>
    <mergeCell ref="BI40:GZ40"/>
    <mergeCell ref="BI41:DX41"/>
    <mergeCell ref="DY41:FZ41"/>
    <mergeCell ref="GA41:GM43"/>
    <mergeCell ref="GN41:GZ43"/>
    <mergeCell ref="BI42:BR43"/>
    <mergeCell ref="EI42:FZ42"/>
    <mergeCell ref="B14:CH14"/>
    <mergeCell ref="CI14:CP14"/>
    <mergeCell ref="CQ14:DK14"/>
    <mergeCell ref="B11:CH11"/>
    <mergeCell ref="CQ12:DK12"/>
    <mergeCell ref="CQ10:DK11"/>
    <mergeCell ref="B10:CH10"/>
    <mergeCell ref="CI10:CP11"/>
    <mergeCell ref="B13:CH13"/>
    <mergeCell ref="CI12:CP12"/>
    <mergeCell ref="ED15:EU15"/>
    <mergeCell ref="A44:AP44"/>
    <mergeCell ref="AQ44:AW44"/>
    <mergeCell ref="AX44:BH44"/>
    <mergeCell ref="BI44:BR44"/>
    <mergeCell ref="BS44:CH44"/>
    <mergeCell ref="CI44:CV44"/>
    <mergeCell ref="CW44:DJ44"/>
    <mergeCell ref="DK44:DX44"/>
    <mergeCell ref="EI44:EX44"/>
    <mergeCell ref="FL14:GA14"/>
    <mergeCell ref="EV15:FK15"/>
    <mergeCell ref="FL15:GA15"/>
    <mergeCell ref="FM43:FZ43"/>
    <mergeCell ref="DL14:EC14"/>
    <mergeCell ref="EV14:FK14"/>
    <mergeCell ref="DY42:EH43"/>
    <mergeCell ref="DL15:EC15"/>
    <mergeCell ref="A38:GZ38"/>
    <mergeCell ref="A40:AP43"/>
    <mergeCell ref="BS43:CH43"/>
    <mergeCell ref="DK43:DX43"/>
    <mergeCell ref="EI43:EX43"/>
    <mergeCell ref="EY43:FL43"/>
    <mergeCell ref="ED12:EU12"/>
    <mergeCell ref="B48:AP48"/>
    <mergeCell ref="AQ48:AW48"/>
    <mergeCell ref="AX48:BH48"/>
    <mergeCell ref="BI48:BR48"/>
    <mergeCell ref="CQ13:DK13"/>
    <mergeCell ref="DL13:EC13"/>
    <mergeCell ref="ED13:EU13"/>
    <mergeCell ref="CI15:CP15"/>
    <mergeCell ref="ED14:EU14"/>
    <mergeCell ref="A2:GA2"/>
    <mergeCell ref="A4:CH5"/>
    <mergeCell ref="CI4:CP5"/>
    <mergeCell ref="CQ4:DK5"/>
    <mergeCell ref="DL4:GA4"/>
    <mergeCell ref="DL5:EC5"/>
    <mergeCell ref="ED5:EU5"/>
    <mergeCell ref="EV5:FK5"/>
    <mergeCell ref="FL5:GA5"/>
    <mergeCell ref="A6:CH6"/>
    <mergeCell ref="CI6:CP6"/>
    <mergeCell ref="CQ6:DK6"/>
    <mergeCell ref="DL6:EC6"/>
    <mergeCell ref="ED6:EU6"/>
    <mergeCell ref="EV6:FK6"/>
    <mergeCell ref="FL6:GA6"/>
    <mergeCell ref="B7:CH7"/>
    <mergeCell ref="CI7:CP7"/>
    <mergeCell ref="CQ7:DK7"/>
    <mergeCell ref="DL7:EC7"/>
    <mergeCell ref="ED7:EU7"/>
    <mergeCell ref="EV7:FK7"/>
    <mergeCell ref="FL7:GA7"/>
    <mergeCell ref="BS49:CH49"/>
    <mergeCell ref="B9:CH9"/>
    <mergeCell ref="DL10:EC11"/>
    <mergeCell ref="CQ8:DK8"/>
    <mergeCell ref="BS46:CH47"/>
    <mergeCell ref="CW46:DJ47"/>
    <mergeCell ref="BS48:CH48"/>
    <mergeCell ref="CI48:CV48"/>
    <mergeCell ref="AQ49:AW49"/>
    <mergeCell ref="DY44:EH44"/>
    <mergeCell ref="CQ9:DK9"/>
    <mergeCell ref="DK46:DX47"/>
    <mergeCell ref="B49:AP49"/>
    <mergeCell ref="DL12:EC12"/>
    <mergeCell ref="CQ15:DK15"/>
    <mergeCell ref="CI43:CV43"/>
    <mergeCell ref="CW43:DJ43"/>
    <mergeCell ref="B15:CH15"/>
    <mergeCell ref="AX49:BH49"/>
    <mergeCell ref="BI49:BR49"/>
    <mergeCell ref="B8:CH8"/>
    <mergeCell ref="CI8:CP8"/>
    <mergeCell ref="BI62:BR62"/>
    <mergeCell ref="B62:AP62"/>
    <mergeCell ref="BS60:CH60"/>
    <mergeCell ref="CI13:CP13"/>
    <mergeCell ref="BS62:CH62"/>
    <mergeCell ref="CI62:CV62"/>
    <mergeCell ref="BS42:DX42"/>
    <mergeCell ref="CI9:CP9"/>
    <mergeCell ref="EY62:FL62"/>
    <mergeCell ref="DL8:EC8"/>
    <mergeCell ref="ED8:EU8"/>
    <mergeCell ref="EV8:FK8"/>
    <mergeCell ref="FL8:GA8"/>
    <mergeCell ref="DL9:EC9"/>
    <mergeCell ref="ED9:EU9"/>
    <mergeCell ref="EV9:FK9"/>
    <mergeCell ref="EY44:FL44"/>
    <mergeCell ref="DY46:EH47"/>
    <mergeCell ref="DY62:EH62"/>
    <mergeCell ref="EV13:FK13"/>
    <mergeCell ref="FL13:GA13"/>
    <mergeCell ref="FL9:GA9"/>
    <mergeCell ref="ED10:EU11"/>
    <mergeCell ref="FL10:GA11"/>
    <mergeCell ref="EV12:FK12"/>
    <mergeCell ref="FL12:GA12"/>
    <mergeCell ref="EV10:FK11"/>
    <mergeCell ref="EI62:EX62"/>
    <mergeCell ref="EI73:FZ73"/>
    <mergeCell ref="EY74:FL74"/>
    <mergeCell ref="FM74:FZ74"/>
    <mergeCell ref="DY73:EH74"/>
    <mergeCell ref="EI74:EX74"/>
    <mergeCell ref="BI73:BR74"/>
    <mergeCell ref="BS73:DX73"/>
    <mergeCell ref="CW74:DJ74"/>
    <mergeCell ref="CW63:DJ63"/>
    <mergeCell ref="BI63:BR63"/>
    <mergeCell ref="BS74:CH74"/>
    <mergeCell ref="CI74:CV74"/>
    <mergeCell ref="DK74:DX74"/>
    <mergeCell ref="DK62:DX62"/>
    <mergeCell ref="CW61:DJ61"/>
    <mergeCell ref="B63:AP63"/>
    <mergeCell ref="AQ63:AW63"/>
    <mergeCell ref="AX63:BH63"/>
    <mergeCell ref="AQ62:AW62"/>
    <mergeCell ref="AX62:BH62"/>
    <mergeCell ref="CW62:DJ62"/>
    <mergeCell ref="CW81:DJ81"/>
    <mergeCell ref="DY79:EH80"/>
    <mergeCell ref="EI79:EX80"/>
    <mergeCell ref="BS81:CH81"/>
    <mergeCell ref="CI81:CV81"/>
    <mergeCell ref="DK81:DX81"/>
    <mergeCell ref="DY81:EH81"/>
    <mergeCell ref="EI81:EX81"/>
    <mergeCell ref="B83:AP83"/>
    <mergeCell ref="AQ83:AW83"/>
    <mergeCell ref="AX83:BH83"/>
    <mergeCell ref="BI83:BR83"/>
    <mergeCell ref="CW83:DJ83"/>
    <mergeCell ref="EI84:EX84"/>
    <mergeCell ref="CI85:CV85"/>
    <mergeCell ref="CW85:DJ85"/>
    <mergeCell ref="B85:AP85"/>
    <mergeCell ref="B84:AP84"/>
    <mergeCell ref="B86:AP86"/>
    <mergeCell ref="AQ86:AW86"/>
    <mergeCell ref="AX86:BH86"/>
    <mergeCell ref="BI86:BR86"/>
    <mergeCell ref="CW86:DJ86"/>
    <mergeCell ref="B87:AP87"/>
    <mergeCell ref="AQ87:AW87"/>
    <mergeCell ref="AX87:BH87"/>
    <mergeCell ref="BI87:BR87"/>
    <mergeCell ref="CW87:DJ87"/>
    <mergeCell ref="BS86:CH86"/>
    <mergeCell ref="CI86:CV86"/>
    <mergeCell ref="EY90:FL90"/>
    <mergeCell ref="B90:AP90"/>
    <mergeCell ref="CW88:DJ88"/>
    <mergeCell ref="B89:AP89"/>
    <mergeCell ref="EI89:EX89"/>
    <mergeCell ref="EY89:FL89"/>
    <mergeCell ref="B88:AP88"/>
    <mergeCell ref="AQ88:AW88"/>
    <mergeCell ref="AX88:BH88"/>
    <mergeCell ref="BI88:BR88"/>
    <mergeCell ref="AX91:BH91"/>
    <mergeCell ref="BI91:BR91"/>
    <mergeCell ref="DY90:EH90"/>
    <mergeCell ref="EI90:EX90"/>
    <mergeCell ref="X108:BH108"/>
    <mergeCell ref="CW91:DJ91"/>
    <mergeCell ref="CW101:DJ101"/>
    <mergeCell ref="EI100:EX100"/>
    <mergeCell ref="AQ102:AW102"/>
    <mergeCell ref="AX102:BH102"/>
    <mergeCell ref="BI102:BR102"/>
    <mergeCell ref="CW102:DJ102"/>
    <mergeCell ref="B91:AP91"/>
    <mergeCell ref="AQ91:AW91"/>
  </mergeCells>
  <printOptions/>
  <pageMargins left="0.984251968503937" right="0" top="0.5905511811023623" bottom="0.3937007874015748" header="0" footer="0"/>
  <pageSetup horizontalDpi="600" verticalDpi="600" orientation="landscape" paperSize="9" scale="64" r:id="rId1"/>
  <rowBreaks count="3" manualBreakCount="3">
    <brk id="36" max="208" man="1"/>
    <brk id="69" max="208" man="1"/>
    <brk id="92" max="2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DeS</cp:lastModifiedBy>
  <cp:lastPrinted>2010-04-26T11:52:52Z</cp:lastPrinted>
  <dcterms:created xsi:type="dcterms:W3CDTF">2007-09-03T13:43:15Z</dcterms:created>
  <dcterms:modified xsi:type="dcterms:W3CDTF">2010-05-28T05:13:13Z</dcterms:modified>
  <cp:category/>
  <cp:version/>
  <cp:contentType/>
  <cp:contentStatus/>
</cp:coreProperties>
</file>