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'Лист1'!$18:$18</definedName>
    <definedName name="_xlnm.Print_Area" localSheetId="0">'Лист1'!$A$1:$D$49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<sst xmlns="http://schemas.openxmlformats.org/spreadsheetml/2006/main" count="65" uniqueCount="59">
  <si>
    <t xml:space="preserve">Итого источников внутреннего финансирования </t>
  </si>
  <si>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</si>
  <si>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</si>
  <si>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</si>
  <si>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</si>
  <si>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</si>
  <si>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</si>
  <si>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</si>
  <si>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</si>
  <si>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</si>
  <si>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</si>
  <si>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</si>
  <si>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</si>
  <si>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</si>
  <si>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</si>
  <si>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</si>
  <si>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</si>
  <si>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</si>
  <si>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</si>
  <si>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</si>
  <si>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</si>
  <si>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</si>
  <si>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</si>
  <si>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</si>
  <si>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</si>
  <si>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</si>
  <si>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</si>
  <si>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Код бюджетной классификации</t>
  </si>
  <si>
    <t>Наименование показателя</t>
  </si>
  <si>
    <t>Источники внутреннего финансирования дефицита бюджета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</si>
  <si>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</si>
  <si>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</si>
  <si>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</si>
  <si>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</si>
  <si>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 xml:space="preserve">Погашение  бюджетами  городских  округов   кредитов от  других бюджетов бюджетной системы Российской Федерации в валюте Российской Федерации </t>
  </si>
  <si>
    <t>000 01 03 00 00 04 0000 810</t>
  </si>
  <si>
    <t>000 01 03 00 00 00 0000 800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</si>
  <si>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</si>
  <si>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</si>
  <si>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</si>
  <si>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 xml:space="preserve">к  решению Тульской городской </t>
  </si>
  <si>
    <t>000 01 06 00 00 00 0000 000</t>
  </si>
  <si>
    <t>Иные источники внутреннего финансирования дефицитов бюджетов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</si>
  <si>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</si>
  <si>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</si>
  <si>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000 01 06 01 00 00 0000 630</t>
  </si>
  <si>
    <t>000 01 06 01 00 04 0000 630</t>
  </si>
  <si>
    <t xml:space="preserve">Средства от продажи акций  и иных форм участия в капитале, находящихся в собственности бюджетов городских округов </t>
  </si>
  <si>
    <t xml:space="preserve">Средства от продажи акций  и иных форм участия в капитале, находящихся в  государственной и муниципальной собственности </t>
  </si>
  <si>
    <t>администрации города Тулы                                                                                                                Е.А. Митина</t>
  </si>
  <si>
    <t xml:space="preserve">города Тулы за 2009 год </t>
  </si>
  <si>
    <t>Исполнено на 01.01.2010г.</t>
  </si>
  <si>
    <t xml:space="preserve">      </t>
  </si>
  <si>
    <t xml:space="preserve">Утверждено </t>
  </si>
  <si>
    <t>(тыс. рублей)</t>
  </si>
  <si>
    <t xml:space="preserve">Приложение 9 </t>
  </si>
  <si>
    <t xml:space="preserve">                                                                                         Думы  от 26.05.2010 №3/54</t>
  </si>
  <si>
    <t xml:space="preserve">Заместитель главы администрации города
- начальник  финансового  управления </t>
  </si>
  <si>
    <t xml:space="preserve">                      Н.В. Моисеева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</si>
</sst>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5" fontId="4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6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75" zoomScaleNormal="75" workbookViewId="0" topLeftCell="A1">
      <selection activeCell="D4" sqref="D4"/>
    </sheetView>
  </sheetViews>
  <sheetFormatPr defaultColWidth="9.00390625" defaultRowHeight="12.75"/>
  <cols>
    <col min="1" max="1" width="29.125" style="0" customWidth="1"/>
    <col min="2" max="2" width="50.125" style="0" customWidth="1"/>
    <col min="3" max="3" width="14.25390625" style="0" customWidth="1"/>
    <col min="4" max="4" width="15.00390625" style="0" customWidth="1"/>
  </cols>
  <sheetData>
    <row r="1" spans="1:4" ht="15">
      <c r="A1" s="4"/>
      <c r="B1" s="30" t="s">
        <v>55</v>
      </c>
      <c r="C1" s="30"/>
      <c r="D1" s="30"/>
    </row>
    <row r="2" spans="1:4" ht="15">
      <c r="A2" s="4"/>
      <c r="B2" s="24" t="s">
        <v>40</v>
      </c>
      <c r="C2" s="24"/>
      <c r="D2" s="24"/>
    </row>
    <row r="3" spans="1:4" ht="15">
      <c r="A3" s="4"/>
      <c r="B3" s="24" t="s">
        <v>56</v>
      </c>
      <c r="C3" s="24"/>
      <c r="D3" s="24"/>
    </row>
    <row r="4" spans="1:3" ht="45.75" customHeight="1">
      <c r="A4" s="4"/>
      <c r="B4" s="6"/>
      <c r="C4" s="6"/>
    </row>
    <row r="5" spans="1:3" ht="2.25" customHeight="1" hidden="1">
      <c r="A5" s="4"/>
      <c r="B5" s="24"/>
      <c r="C5" s="24"/>
    </row>
    <row r="6" spans="1:3" ht="15" hidden="1">
      <c r="A6" s="4"/>
      <c r="B6" s="24"/>
      <c r="C6" s="24"/>
    </row>
    <row r="7" spans="1:3" ht="15" hidden="1">
      <c r="A7" s="4"/>
      <c r="B7" s="24"/>
      <c r="C7" s="24"/>
    </row>
    <row r="8" spans="1:3" ht="15" hidden="1">
      <c r="A8" s="4"/>
      <c r="B8" s="6"/>
      <c r="C8" s="6"/>
    </row>
    <row r="9" spans="1:3" ht="15" hidden="1">
      <c r="A9" s="4"/>
      <c r="B9" s="6"/>
      <c r="C9" s="6"/>
    </row>
    <row r="10" spans="1:3" ht="15" hidden="1">
      <c r="A10" s="4"/>
      <c r="B10" s="6"/>
      <c r="C10" s="6"/>
    </row>
    <row r="11" spans="1:3" ht="15" hidden="1">
      <c r="A11" s="4"/>
      <c r="B11" s="6"/>
      <c r="C11" s="6"/>
    </row>
    <row r="12" spans="1:3" ht="13.5" customHeight="1" hidden="1">
      <c r="A12" s="4"/>
      <c r="B12" s="4"/>
      <c r="C12" s="4"/>
    </row>
    <row r="13" spans="1:4" ht="15.75">
      <c r="A13" s="29" t="s">
        <v>29</v>
      </c>
      <c r="B13" s="29"/>
      <c r="C13" s="29"/>
      <c r="D13" s="29"/>
    </row>
    <row r="14" spans="1:4" ht="15.75">
      <c r="A14" s="29" t="s">
        <v>50</v>
      </c>
      <c r="B14" s="29"/>
      <c r="C14" s="29"/>
      <c r="D14" s="29"/>
    </row>
    <row r="15" spans="1:3" ht="6.75" customHeight="1">
      <c r="A15" s="18"/>
      <c r="B15" s="18"/>
      <c r="C15" s="18"/>
    </row>
    <row r="16" spans="1:3" ht="15" hidden="1">
      <c r="A16" s="5"/>
      <c r="B16" s="5"/>
      <c r="C16" s="5"/>
    </row>
    <row r="17" spans="1:4" ht="30" customHeight="1">
      <c r="A17" s="1"/>
      <c r="B17" s="28" t="s">
        <v>54</v>
      </c>
      <c r="C17" s="28"/>
      <c r="D17" s="28"/>
    </row>
    <row r="18" spans="1:4" ht="36.75" customHeight="1">
      <c r="A18" s="9" t="s">
        <v>27</v>
      </c>
      <c r="B18" s="9" t="s">
        <v>28</v>
      </c>
      <c r="C18" s="10" t="s">
        <v>53</v>
      </c>
      <c r="D18" s="10" t="s">
        <v>51</v>
      </c>
    </row>
    <row r="19" spans="1:4" ht="36" customHeight="1">
      <c r="A19" s="15" t="s">
        <v>8</v>
      </c>
      <c r="B19" s="8" t="s">
        <v>7</v>
      </c>
      <c r="C19" s="2"/>
      <c r="D19" s="2"/>
    </row>
    <row r="20" spans="1:4" ht="37.5" customHeight="1">
      <c r="A20" s="15" t="s">
        <v>10</v>
      </c>
      <c r="B20" s="8" t="s">
        <v>9</v>
      </c>
      <c r="C20" s="14">
        <f>SUM(C21-C23)</f>
        <v>-113425.20000000019</v>
      </c>
      <c r="D20" s="14">
        <f>SUM(D21-D23)</f>
        <v>-120292.5</v>
      </c>
    </row>
    <row r="21" spans="1:4" ht="36.75" customHeight="1">
      <c r="A21" s="15" t="s">
        <v>11</v>
      </c>
      <c r="B21" s="8" t="s">
        <v>12</v>
      </c>
      <c r="C21" s="14">
        <f>C22</f>
        <v>2000000</v>
      </c>
      <c r="D21" s="14">
        <f>D22</f>
        <v>1535000</v>
      </c>
    </row>
    <row r="22" spans="1:4" ht="51.75" customHeight="1">
      <c r="A22" s="15" t="s">
        <v>22</v>
      </c>
      <c r="B22" s="8" t="s">
        <v>32</v>
      </c>
      <c r="C22" s="14">
        <v>2000000</v>
      </c>
      <c r="D22" s="14">
        <v>1535000</v>
      </c>
    </row>
    <row r="23" spans="1:4" ht="51.75" customHeight="1">
      <c r="A23" s="15" t="s">
        <v>13</v>
      </c>
      <c r="B23" s="8" t="s">
        <v>14</v>
      </c>
      <c r="C23" s="14">
        <f>C24</f>
        <v>2113425.2</v>
      </c>
      <c r="D23" s="14">
        <f>D24</f>
        <v>1655292.5</v>
      </c>
    </row>
    <row r="24" spans="1:4" ht="51.75" customHeight="1">
      <c r="A24" s="15" t="s">
        <v>23</v>
      </c>
      <c r="B24" s="8" t="s">
        <v>33</v>
      </c>
      <c r="C24" s="14">
        <f>2000370.6-86945.4+200000</f>
        <v>2113425.2</v>
      </c>
      <c r="D24" s="14">
        <v>1655292.5</v>
      </c>
    </row>
    <row r="25" spans="1:4" ht="39" customHeight="1" hidden="1">
      <c r="A25" s="15" t="s">
        <v>38</v>
      </c>
      <c r="B25" s="8" t="s">
        <v>39</v>
      </c>
      <c r="C25" s="14">
        <f>-C26</f>
        <v>0</v>
      </c>
      <c r="D25" s="14">
        <f>-D26</f>
        <v>0</v>
      </c>
    </row>
    <row r="26" spans="1:4" ht="54.75" customHeight="1" hidden="1">
      <c r="A26" s="15" t="s">
        <v>36</v>
      </c>
      <c r="B26" s="8" t="s">
        <v>37</v>
      </c>
      <c r="C26" s="14">
        <f>C27</f>
        <v>0</v>
      </c>
      <c r="D26" s="14">
        <f>D27</f>
        <v>0</v>
      </c>
    </row>
    <row r="27" spans="1:4" ht="66" customHeight="1" hidden="1">
      <c r="A27" s="15" t="s">
        <v>35</v>
      </c>
      <c r="B27" s="8" t="s">
        <v>34</v>
      </c>
      <c r="C27" s="14"/>
      <c r="D27" s="14"/>
    </row>
    <row r="28" spans="1:5" ht="38.25" customHeight="1">
      <c r="A28" s="15" t="s">
        <v>38</v>
      </c>
      <c r="B28" s="8" t="s">
        <v>39</v>
      </c>
      <c r="C28" s="22"/>
      <c r="D28" s="20">
        <f>-D29</f>
        <v>-3333</v>
      </c>
      <c r="E28" s="23"/>
    </row>
    <row r="29" spans="1:4" ht="67.5" customHeight="1">
      <c r="A29" s="15" t="s">
        <v>36</v>
      </c>
      <c r="B29" s="8" t="s">
        <v>37</v>
      </c>
      <c r="C29" s="20"/>
      <c r="D29" s="20">
        <f>D30</f>
        <v>3333</v>
      </c>
    </row>
    <row r="30" spans="1:4" ht="66" customHeight="1">
      <c r="A30" s="15" t="s">
        <v>35</v>
      </c>
      <c r="B30" s="8" t="s">
        <v>34</v>
      </c>
      <c r="C30" s="20"/>
      <c r="D30" s="21">
        <v>3333</v>
      </c>
    </row>
    <row r="31" spans="1:4" ht="42" customHeight="1">
      <c r="A31" s="15" t="s">
        <v>15</v>
      </c>
      <c r="B31" s="7" t="s">
        <v>16</v>
      </c>
      <c r="C31" s="14">
        <f>C36-C32</f>
        <v>132462.5</v>
      </c>
      <c r="D31" s="14">
        <f>D36-D32</f>
        <v>-225720.7000000002</v>
      </c>
    </row>
    <row r="32" spans="1:4" ht="25.5" customHeight="1">
      <c r="A32" s="15" t="s">
        <v>17</v>
      </c>
      <c r="B32" s="17" t="s">
        <v>1</v>
      </c>
      <c r="C32" s="14">
        <f aca="true" t="shared" si="0" ref="C32:D34">C33</f>
        <v>8679561.1</v>
      </c>
      <c r="D32" s="14">
        <f t="shared" si="0"/>
        <v>8117725.2</v>
      </c>
    </row>
    <row r="33" spans="1:4" ht="22.5" customHeight="1">
      <c r="A33" s="15" t="s">
        <v>18</v>
      </c>
      <c r="B33" s="17" t="s">
        <v>2</v>
      </c>
      <c r="C33" s="14">
        <f t="shared" si="0"/>
        <v>8679561.1</v>
      </c>
      <c r="D33" s="14">
        <f t="shared" si="0"/>
        <v>8117725.2</v>
      </c>
    </row>
    <row r="34" spans="1:4" ht="36" customHeight="1">
      <c r="A34" s="15" t="s">
        <v>19</v>
      </c>
      <c r="B34" s="17" t="s">
        <v>3</v>
      </c>
      <c r="C34" s="14">
        <f t="shared" si="0"/>
        <v>8679561.1</v>
      </c>
      <c r="D34" s="14">
        <f t="shared" si="0"/>
        <v>8117725.2</v>
      </c>
    </row>
    <row r="35" spans="1:4" ht="33.75" customHeight="1">
      <c r="A35" s="15" t="s">
        <v>24</v>
      </c>
      <c r="B35" s="17" t="s">
        <v>25</v>
      </c>
      <c r="C35" s="14">
        <v>8679561.1</v>
      </c>
      <c r="D35" s="14">
        <v>8117725.2</v>
      </c>
    </row>
    <row r="36" spans="1:4" ht="25.5" customHeight="1">
      <c r="A36" s="15" t="s">
        <v>20</v>
      </c>
      <c r="B36" s="17" t="s">
        <v>4</v>
      </c>
      <c r="C36" s="14">
        <f aca="true" t="shared" si="1" ref="C36:D38">C37</f>
        <v>8812023.6</v>
      </c>
      <c r="D36" s="14">
        <f t="shared" si="1"/>
        <v>7892004.5</v>
      </c>
    </row>
    <row r="37" spans="1:4" ht="23.25" customHeight="1">
      <c r="A37" s="15" t="s">
        <v>21</v>
      </c>
      <c r="B37" s="17" t="s">
        <v>5</v>
      </c>
      <c r="C37" s="14">
        <f t="shared" si="1"/>
        <v>8812023.6</v>
      </c>
      <c r="D37" s="14">
        <f t="shared" si="1"/>
        <v>7892004.5</v>
      </c>
    </row>
    <row r="38" spans="1:4" ht="35.25" customHeight="1">
      <c r="A38" s="15" t="s">
        <v>30</v>
      </c>
      <c r="B38" s="17" t="s">
        <v>6</v>
      </c>
      <c r="C38" s="14">
        <f t="shared" si="1"/>
        <v>8812023.6</v>
      </c>
      <c r="D38" s="14">
        <f t="shared" si="1"/>
        <v>7892004.5</v>
      </c>
    </row>
    <row r="39" spans="1:4" ht="37.5" customHeight="1">
      <c r="A39" s="15" t="s">
        <v>31</v>
      </c>
      <c r="B39" s="17" t="s">
        <v>26</v>
      </c>
      <c r="C39" s="14">
        <v>8812023.6</v>
      </c>
      <c r="D39" s="14">
        <v>7892004.5</v>
      </c>
    </row>
    <row r="40" spans="1:4" ht="36" customHeight="1">
      <c r="A40" s="15" t="s">
        <v>41</v>
      </c>
      <c r="B40" s="8" t="s">
        <v>42</v>
      </c>
      <c r="C40" s="14">
        <f aca="true" t="shared" si="2" ref="C40:D42">C41</f>
        <v>238545.8</v>
      </c>
      <c r="D40" s="14">
        <f t="shared" si="2"/>
        <v>238545.8</v>
      </c>
    </row>
    <row r="41" spans="1:4" ht="55.5" customHeight="1">
      <c r="A41" s="15" t="s">
        <v>43</v>
      </c>
      <c r="B41" s="8" t="s">
        <v>44</v>
      </c>
      <c r="C41" s="14">
        <f t="shared" si="2"/>
        <v>238545.8</v>
      </c>
      <c r="D41" s="14">
        <f t="shared" si="2"/>
        <v>238545.8</v>
      </c>
    </row>
    <row r="42" spans="1:4" ht="53.25" customHeight="1">
      <c r="A42" s="15" t="s">
        <v>45</v>
      </c>
      <c r="B42" s="8" t="s">
        <v>48</v>
      </c>
      <c r="C42" s="14">
        <f t="shared" si="2"/>
        <v>238545.8</v>
      </c>
      <c r="D42" s="14">
        <f t="shared" si="2"/>
        <v>238545.8</v>
      </c>
    </row>
    <row r="43" spans="1:4" ht="54" customHeight="1">
      <c r="A43" s="15" t="s">
        <v>46</v>
      </c>
      <c r="B43" s="8" t="s">
        <v>47</v>
      </c>
      <c r="C43" s="14">
        <v>238545.8</v>
      </c>
      <c r="D43" s="14">
        <v>238545.8</v>
      </c>
    </row>
    <row r="44" spans="1:4" ht="23.25" customHeight="1">
      <c r="A44" s="16"/>
      <c r="B44" s="8" t="s">
        <v>0</v>
      </c>
      <c r="C44" s="14">
        <f>C20+C25+C31+C40</f>
        <v>257583.0999999998</v>
      </c>
      <c r="D44" s="14">
        <f>D20+D25+D31+D40-D29</f>
        <v>-110800.4000000002</v>
      </c>
    </row>
    <row r="45" spans="1:3" ht="15.75">
      <c r="A45" s="11"/>
      <c r="B45" s="12"/>
      <c r="C45" s="13"/>
    </row>
    <row r="46" spans="1:3" ht="0.75" customHeight="1">
      <c r="A46" s="11"/>
      <c r="B46" s="12"/>
      <c r="C46" s="13"/>
    </row>
    <row r="47" spans="1:3" ht="14.25">
      <c r="A47" s="3"/>
      <c r="B47" s="3"/>
      <c r="C47" s="3"/>
    </row>
    <row r="48" spans="1:3" ht="32.25" customHeight="1">
      <c r="A48" s="25" t="s">
        <v>57</v>
      </c>
      <c r="B48" s="26"/>
      <c r="C48" s="26"/>
    </row>
    <row r="49" spans="1:4" ht="15">
      <c r="A49" s="19" t="s">
        <v>49</v>
      </c>
      <c r="B49" s="19" t="s">
        <v>52</v>
      </c>
      <c r="C49" s="27" t="s">
        <v>58</v>
      </c>
      <c r="D49" s="27"/>
    </row>
  </sheetData>
  <mergeCells count="11">
    <mergeCell ref="B5:C5"/>
    <mergeCell ref="B1:D1"/>
    <mergeCell ref="B2:D2"/>
    <mergeCell ref="B3:D3"/>
    <mergeCell ref="B6:C6"/>
    <mergeCell ref="B7:C7"/>
    <mergeCell ref="A48:C48"/>
    <mergeCell ref="C49:D49"/>
    <mergeCell ref="B17:D17"/>
    <mergeCell ref="A13:D13"/>
    <mergeCell ref="A14:D1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Arhipovanv</cp:lastModifiedBy>
  <cp:lastPrinted>2010-04-05T12:54:51Z</cp:lastPrinted>
  <dcterms:created xsi:type="dcterms:W3CDTF">2002-09-28T17:07:56Z</dcterms:created>
  <dcterms:modified xsi:type="dcterms:W3CDTF">2010-05-27T09:16:35Z</dcterms:modified>
  <cp:category/>
  <cp:version/>
  <cp:contentType/>
  <cp:contentStatus/>
</cp:coreProperties>
</file>